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11175" activeTab="0"/>
  </bookViews>
  <sheets>
    <sheet name="Pumper Tanker 53" sheetId="1" r:id="rId1"/>
    <sheet name="Calculations" sheetId="2" r:id="rId2"/>
    <sheet name="Website Desc" sheetId="3" r:id="rId3"/>
  </sheets>
  <definedNames>
    <definedName name="_xlnm.Print_Area" localSheetId="1">'Calculations'!$A$1:$N$83</definedName>
  </definedNames>
  <calcPr fullCalcOnLoad="1"/>
</workbook>
</file>

<file path=xl/sharedStrings.xml><?xml version="1.0" encoding="utf-8"?>
<sst xmlns="http://schemas.openxmlformats.org/spreadsheetml/2006/main" count="209" uniqueCount="105">
  <si>
    <t>Length (Ft)</t>
  </si>
  <si>
    <t>Appliance</t>
  </si>
  <si>
    <t>Hose Dia (in)</t>
  </si>
  <si>
    <t>Fog</t>
  </si>
  <si>
    <t>Pressure Loss (PSI) per 100' Hose</t>
  </si>
  <si>
    <t>Hose Diameter (in)</t>
  </si>
  <si>
    <t>Tank Empty in Minutes</t>
  </si>
  <si>
    <t>Siamese:</t>
  </si>
  <si>
    <t>Additions:</t>
  </si>
  <si>
    <t>Subtractions:</t>
  </si>
  <si>
    <t>Wyed Hoselines:</t>
  </si>
  <si>
    <t>2 nozzles at 200 gpm each = 400 gpm</t>
  </si>
  <si>
    <t xml:space="preserve">Straight Hose:   </t>
  </si>
  <si>
    <t>Pump Relay:</t>
  </si>
  <si>
    <t>Calculate Pump Pressure:</t>
  </si>
  <si>
    <t>Pump Pressure (PSI) per Preconnect Hose</t>
  </si>
  <si>
    <t>Add Hose to Preconnect:</t>
  </si>
  <si>
    <t xml:space="preserve">Pump Pressure = Preconnect Pump Pressure + Additional Hose Pressure   </t>
  </si>
  <si>
    <t>Nozzle Pressure</t>
  </si>
  <si>
    <t>Nozzle Type</t>
  </si>
  <si>
    <t>Example:</t>
  </si>
  <si>
    <t>Hose Loss/100 ft at GPM</t>
  </si>
  <si>
    <t>Number of 100 ft lengths</t>
  </si>
  <si>
    <t>Residual Pressure needed at Receiving Pump</t>
  </si>
  <si>
    <t>Total Hose pressure loss</t>
  </si>
  <si>
    <t>Source Pump Pressure</t>
  </si>
  <si>
    <t>Total Flow Rate</t>
  </si>
  <si>
    <t>Flow Rate per Hose</t>
  </si>
  <si>
    <t>Pump Pressure = Nozzle Pressure + Hose Pressure + Appliance (10 psi)</t>
  </si>
  <si>
    <t>Hose Pressure</t>
  </si>
  <si>
    <t>Total Pump Pressure</t>
  </si>
  <si>
    <t>Number of Appliances (10 psi each)</t>
  </si>
  <si>
    <t xml:space="preserve">     / 2</t>
  </si>
  <si>
    <t>Appliance (10 psi each)</t>
  </si>
  <si>
    <t>For 3 inch hose:  6 psi/100 ft</t>
  </si>
  <si>
    <t>700 x 6/100</t>
  </si>
  <si>
    <t>Hose 2 Length</t>
  </si>
  <si>
    <t>Hose 1 Length</t>
  </si>
  <si>
    <t>Total Hose Length</t>
  </si>
  <si>
    <t>Average Hose Length</t>
  </si>
  <si>
    <t xml:space="preserve">Wyed Hose: </t>
  </si>
  <si>
    <t>Total Wyed Hose Length</t>
  </si>
  <si>
    <t>Average Wyed Hose Length</t>
  </si>
  <si>
    <t>Wyed Hose Flow Rate (1/2 total GPM)</t>
  </si>
  <si>
    <t>Wyed Hose Pressure Loss</t>
  </si>
  <si>
    <t>Wyed Hose Pressure Loss/100 ft of hose</t>
  </si>
  <si>
    <t>250 x 45/100</t>
  </si>
  <si>
    <t>For 1.75 inch hose:  45 psi/100 ft</t>
  </si>
  <si>
    <t>Avg Wyed Hose Length x Hose Pressure</t>
  </si>
  <si>
    <t>Hose 3 Length</t>
  </si>
  <si>
    <t>14 psi/100 ft</t>
  </si>
  <si>
    <t>Total Hose Pressure Loss</t>
  </si>
  <si>
    <t>200 ft</t>
  </si>
  <si>
    <t>Wyed Hose Pressure</t>
  </si>
  <si>
    <t>Straight Hose Pressure</t>
  </si>
  <si>
    <t>psi</t>
  </si>
  <si>
    <t>gpm</t>
  </si>
  <si>
    <t>ft</t>
  </si>
  <si>
    <t>psi/100 ft</t>
  </si>
  <si>
    <t>Ask Receiving Pump Operator for flow rate in GPM.</t>
  </si>
  <si>
    <t xml:space="preserve">Hose Pressure Loss/100 ft of hose </t>
  </si>
  <si>
    <t>Avg Hose Length x Hose Pressure Loss</t>
  </si>
  <si>
    <t>Hose Pressure Loss/100 ft</t>
  </si>
  <si>
    <t xml:space="preserve">Pump pressure = nozzle pressure + wyed hose pressure + straight hose pressure + appliance </t>
  </si>
  <si>
    <t>Pump Operator:</t>
  </si>
  <si>
    <t>Date:</t>
  </si>
  <si>
    <t>Total Hose Pressure Loss  =</t>
  </si>
  <si>
    <t xml:space="preserve">             +</t>
  </si>
  <si>
    <t xml:space="preserve">               +</t>
  </si>
  <si>
    <t xml:space="preserve">              +</t>
  </si>
  <si>
    <t xml:space="preserve">            +</t>
  </si>
  <si>
    <t xml:space="preserve">            X</t>
  </si>
  <si>
    <t>Nozzles:</t>
  </si>
  <si>
    <t xml:space="preserve">Appliance:  + 10 psi for each </t>
  </si>
  <si>
    <t>300 MAX</t>
  </si>
  <si>
    <t xml:space="preserve">Elevation rise:  + 5 psi for every 10 ft </t>
  </si>
  <si>
    <t xml:space="preserve">Elevation decrease:  -5 psi for every 10 ft </t>
  </si>
  <si>
    <t>200 MAX</t>
  </si>
  <si>
    <t>Deck Gun 
(Master Stream)</t>
  </si>
  <si>
    <t>Flow
(GPM)</t>
  </si>
  <si>
    <t>Preconnect
Details</t>
  </si>
  <si>
    <t>Crosslay
1</t>
  </si>
  <si>
    <t>Crosslay
2</t>
  </si>
  <si>
    <t>Ex:  Add 100 ft to Number 1 Crosslay maintaining 200 GPM increases pressure by 45 psi to (190+45) 235 psi.</t>
  </si>
  <si>
    <t>Left Rear 1</t>
  </si>
  <si>
    <t>Left Rear 2</t>
  </si>
  <si>
    <t>UCFD Hose Pressure Chart Pumper Tanker 53</t>
  </si>
  <si>
    <t>Crosslay
3</t>
  </si>
  <si>
    <t>Right Rear</t>
  </si>
  <si>
    <t>1500 Max</t>
  </si>
  <si>
    <t>WHYE
20                   20</t>
  </si>
  <si>
    <t>Preconnects</t>
  </si>
  <si>
    <t>80  Red  1 3/8"</t>
  </si>
  <si>
    <t>80  Yellow  1 1/2"</t>
  </si>
  <si>
    <t>80  Green  1 3/4"</t>
  </si>
  <si>
    <t>80  Blue  2"</t>
  </si>
  <si>
    <t>Bresnan (Cellar):  Add 50 psi</t>
  </si>
  <si>
    <t>Fog:  Add 100 psi</t>
  </si>
  <si>
    <t>Hand Held Smooth:  Add 50 psi</t>
  </si>
  <si>
    <t>Master Stream Smooth:  Add 80 psi</t>
  </si>
  <si>
    <t>Smooth</t>
  </si>
  <si>
    <r>
      <rPr>
        <b/>
        <i/>
        <sz val="16"/>
        <color indexed="8"/>
        <rFont val="Calibri"/>
        <family val="2"/>
      </rPr>
      <t xml:space="preserve">   </t>
    </r>
    <r>
      <rPr>
        <b/>
        <i/>
        <u val="single"/>
        <sz val="16"/>
        <color indexed="8"/>
        <rFont val="Calibri"/>
        <family val="2"/>
      </rPr>
      <t xml:space="preserve">Capacity: </t>
    </r>
    <r>
      <rPr>
        <b/>
        <sz val="16"/>
        <color indexed="8"/>
        <rFont val="Calibri"/>
        <family val="2"/>
      </rPr>
      <t xml:space="preserve">    1800 Gallon Tank
                             1500 GPM Pump
   </t>
    </r>
    <r>
      <rPr>
        <b/>
        <i/>
        <u val="single"/>
        <sz val="16"/>
        <color indexed="8"/>
        <rFont val="Calibri"/>
        <family val="2"/>
      </rPr>
      <t>Pump Residual Pressure</t>
    </r>
    <r>
      <rPr>
        <b/>
        <i/>
        <sz val="16"/>
        <color indexed="8"/>
        <rFont val="Calibri"/>
        <family val="2"/>
      </rPr>
      <t xml:space="preserve"> =</t>
    </r>
    <r>
      <rPr>
        <b/>
        <sz val="16"/>
        <color indexed="8"/>
        <rFont val="Calibri"/>
        <family val="2"/>
      </rPr>
      <t xml:space="preserve"> 20 psi minimum
   </t>
    </r>
  </si>
  <si>
    <r>
      <rPr>
        <b/>
        <sz val="20"/>
        <color indexed="8"/>
        <rFont val="Calibri"/>
        <family val="2"/>
      </rPr>
      <t>1</t>
    </r>
    <r>
      <rPr>
        <b/>
        <sz val="16"/>
        <color indexed="8"/>
        <rFont val="Calibri"/>
        <family val="2"/>
      </rPr>
      <t xml:space="preserve"> 3/4</t>
    </r>
  </si>
  <si>
    <r>
      <rPr>
        <b/>
        <sz val="20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1/2</t>
    </r>
  </si>
  <si>
    <r>
      <rPr>
        <b/>
        <sz val="20"/>
        <color indexed="8"/>
        <rFont val="Calibri"/>
        <family val="2"/>
      </rPr>
      <t>1</t>
    </r>
    <r>
      <rPr>
        <b/>
        <sz val="16"/>
        <color indexed="8"/>
        <rFont val="Calibri"/>
        <family val="2"/>
      </rPr>
      <t>1/2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</si>
</sst>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Arial"/>
      <family val="2"/>
    </font>
    <font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8"/>
      <color indexed="9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Calibri"/>
      <family val="2"/>
    </font>
    <font>
      <b/>
      <sz val="48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6"/>
      <color theme="1"/>
      <name val="Arial"/>
      <family val="2"/>
    </font>
    <font>
      <u val="single"/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22"/>
      <color theme="1"/>
      <name val="Calibri"/>
      <family val="2"/>
    </font>
    <font>
      <b/>
      <sz val="18"/>
      <color theme="0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4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6CD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 quotePrefix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49" fontId="6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1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0" fontId="56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62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5" fillId="0" borderId="0" xfId="0" applyFont="1" applyAlignment="1" quotePrefix="1">
      <alignment/>
    </xf>
    <xf numFmtId="0" fontId="66" fillId="0" borderId="0" xfId="0" applyFont="1" applyAlignment="1">
      <alignment/>
    </xf>
    <xf numFmtId="0" fontId="61" fillId="0" borderId="0" xfId="0" applyFont="1" applyAlignment="1" quotePrefix="1">
      <alignment/>
    </xf>
    <xf numFmtId="49" fontId="61" fillId="0" borderId="0" xfId="0" applyNumberFormat="1" applyFont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0" xfId="0" applyFont="1" applyAlignment="1">
      <alignment horizontal="right"/>
    </xf>
    <xf numFmtId="0" fontId="62" fillId="0" borderId="10" xfId="0" applyFont="1" applyBorder="1" applyAlignment="1">
      <alignment/>
    </xf>
    <xf numFmtId="49" fontId="59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0" fontId="58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1" fontId="61" fillId="0" borderId="12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wrapText="1"/>
    </xf>
    <xf numFmtId="1" fontId="58" fillId="33" borderId="16" xfId="0" applyNumberFormat="1" applyFont="1" applyFill="1" applyBorder="1" applyAlignment="1">
      <alignment horizontal="center" wrapText="1"/>
    </xf>
    <xf numFmtId="1" fontId="58" fillId="33" borderId="17" xfId="0" applyNumberFormat="1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1" fontId="61" fillId="0" borderId="14" xfId="0" applyNumberFormat="1" applyFont="1" applyBorder="1" applyAlignment="1">
      <alignment horizontal="center" vertical="center"/>
    </xf>
    <xf numFmtId="1" fontId="61" fillId="0" borderId="17" xfId="0" applyNumberFormat="1" applyFont="1" applyBorder="1" applyAlignment="1">
      <alignment horizontal="center"/>
    </xf>
    <xf numFmtId="1" fontId="61" fillId="0" borderId="13" xfId="0" applyNumberFormat="1" applyFont="1" applyBorder="1" applyAlignment="1">
      <alignment horizontal="center"/>
    </xf>
    <xf numFmtId="1" fontId="58" fillId="33" borderId="13" xfId="0" applyNumberFormat="1" applyFont="1" applyFill="1" applyBorder="1" applyAlignment="1">
      <alignment horizontal="center" vertical="center" wrapText="1"/>
    </xf>
    <xf numFmtId="1" fontId="62" fillId="35" borderId="14" xfId="0" applyNumberFormat="1" applyFont="1" applyFill="1" applyBorder="1" applyAlignment="1">
      <alignment horizontal="center" vertical="center"/>
    </xf>
    <xf numFmtId="1" fontId="62" fillId="36" borderId="14" xfId="0" applyNumberFormat="1" applyFont="1" applyFill="1" applyBorder="1" applyAlignment="1">
      <alignment horizontal="center" vertical="center"/>
    </xf>
    <xf numFmtId="1" fontId="62" fillId="37" borderId="14" xfId="0" applyNumberFormat="1" applyFont="1" applyFill="1" applyBorder="1" applyAlignment="1">
      <alignment horizontal="center" vertical="center"/>
    </xf>
    <xf numFmtId="1" fontId="61" fillId="0" borderId="15" xfId="0" applyNumberFormat="1" applyFont="1" applyBorder="1" applyAlignment="1">
      <alignment horizontal="center"/>
    </xf>
    <xf numFmtId="1" fontId="61" fillId="0" borderId="16" xfId="0" applyNumberFormat="1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67" fillId="0" borderId="0" xfId="0" applyFont="1" applyAlignment="1" quotePrefix="1">
      <alignment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62" fillId="0" borderId="17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15" xfId="0" applyFont="1" applyBorder="1" applyAlignment="1">
      <alignment horizontal="center" vertical="center"/>
    </xf>
    <xf numFmtId="1" fontId="56" fillId="0" borderId="18" xfId="0" applyNumberFormat="1" applyFont="1" applyBorder="1" applyAlignment="1">
      <alignment horizontal="center"/>
    </xf>
    <xf numFmtId="1" fontId="56" fillId="0" borderId="19" xfId="0" applyNumberFormat="1" applyFont="1" applyBorder="1" applyAlignment="1">
      <alignment horizontal="center"/>
    </xf>
    <xf numFmtId="0" fontId="62" fillId="38" borderId="14" xfId="0" applyFont="1" applyFill="1" applyBorder="1" applyAlignment="1">
      <alignment horizontal="center" vertical="center"/>
    </xf>
    <xf numFmtId="1" fontId="61" fillId="0" borderId="13" xfId="0" applyNumberFormat="1" applyFont="1" applyBorder="1" applyAlignment="1">
      <alignment horizontal="center" vertical="center"/>
    </xf>
    <xf numFmtId="0" fontId="58" fillId="39" borderId="20" xfId="0" applyFont="1" applyFill="1" applyBorder="1" applyAlignment="1">
      <alignment horizontal="center" vertical="center" wrapText="1"/>
    </xf>
    <xf numFmtId="0" fontId="58" fillId="39" borderId="21" xfId="0" applyFont="1" applyFill="1" applyBorder="1" applyAlignment="1">
      <alignment horizontal="center" vertical="center" wrapText="1"/>
    </xf>
    <xf numFmtId="1" fontId="61" fillId="0" borderId="18" xfId="0" applyNumberFormat="1" applyFont="1" applyBorder="1" applyAlignment="1">
      <alignment horizontal="center"/>
    </xf>
    <xf numFmtId="1" fontId="61" fillId="0" borderId="19" xfId="0" applyNumberFormat="1" applyFont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" fontId="58" fillId="0" borderId="14" xfId="0" applyNumberFormat="1" applyFont="1" applyFill="1" applyBorder="1" applyAlignment="1">
      <alignment horizontal="center" vertical="center" wrapText="1"/>
    </xf>
    <xf numFmtId="1" fontId="61" fillId="0" borderId="22" xfId="0" applyNumberFormat="1" applyFont="1" applyBorder="1" applyAlignment="1">
      <alignment horizontal="center"/>
    </xf>
    <xf numFmtId="1" fontId="61" fillId="0" borderId="23" xfId="0" applyNumberFormat="1" applyFont="1" applyBorder="1" applyAlignment="1">
      <alignment horizontal="center"/>
    </xf>
    <xf numFmtId="1" fontId="61" fillId="0" borderId="23" xfId="0" applyNumberFormat="1" applyFont="1" applyBorder="1" applyAlignment="1">
      <alignment horizontal="center" vertical="center"/>
    </xf>
    <xf numFmtId="1" fontId="58" fillId="33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1" fontId="61" fillId="0" borderId="24" xfId="0" applyNumberFormat="1" applyFont="1" applyBorder="1" applyAlignment="1">
      <alignment horizontal="center"/>
    </xf>
    <xf numFmtId="0" fontId="58" fillId="15" borderId="2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/>
    </xf>
    <xf numFmtId="0" fontId="62" fillId="34" borderId="24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 wrapText="1"/>
    </xf>
    <xf numFmtId="1" fontId="62" fillId="0" borderId="23" xfId="0" applyNumberFormat="1" applyFont="1" applyBorder="1" applyAlignment="1">
      <alignment horizontal="center"/>
    </xf>
    <xf numFmtId="0" fontId="71" fillId="34" borderId="13" xfId="0" applyFont="1" applyFill="1" applyBorder="1" applyAlignment="1">
      <alignment horizontal="center"/>
    </xf>
    <xf numFmtId="0" fontId="71" fillId="39" borderId="13" xfId="0" applyFont="1" applyFill="1" applyBorder="1" applyAlignment="1">
      <alignment horizontal="center" wrapText="1"/>
    </xf>
    <xf numFmtId="0" fontId="71" fillId="39" borderId="14" xfId="0" applyFont="1" applyFill="1" applyBorder="1" applyAlignment="1">
      <alignment horizontal="center" wrapText="1"/>
    </xf>
    <xf numFmtId="1" fontId="72" fillId="40" borderId="23" xfId="0" applyNumberFormat="1" applyFont="1" applyFill="1" applyBorder="1" applyAlignment="1">
      <alignment horizontal="center"/>
    </xf>
    <xf numFmtId="0" fontId="71" fillId="15" borderId="25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1" fontId="61" fillId="0" borderId="26" xfId="0" applyNumberFormat="1" applyFont="1" applyBorder="1" applyAlignment="1">
      <alignment horizontal="center"/>
    </xf>
    <xf numFmtId="1" fontId="61" fillId="0" borderId="27" xfId="0" applyNumberFormat="1" applyFont="1" applyBorder="1" applyAlignment="1">
      <alignment horizontal="center"/>
    </xf>
    <xf numFmtId="1" fontId="72" fillId="40" borderId="27" xfId="0" applyNumberFormat="1" applyFont="1" applyFill="1" applyBorder="1" applyAlignment="1">
      <alignment horizontal="center"/>
    </xf>
    <xf numFmtId="1" fontId="58" fillId="33" borderId="27" xfId="0" applyNumberFormat="1" applyFont="1" applyFill="1" applyBorder="1" applyAlignment="1">
      <alignment horizontal="center" vertical="center" wrapText="1"/>
    </xf>
    <xf numFmtId="1" fontId="61" fillId="0" borderId="28" xfId="0" applyNumberFormat="1" applyFont="1" applyBorder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" fontId="58" fillId="33" borderId="15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71" fillId="15" borderId="12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58" fillId="41" borderId="36" xfId="0" applyFont="1" applyFill="1" applyBorder="1" applyAlignment="1">
      <alignment horizontal="center" vertical="center" wrapText="1"/>
    </xf>
    <xf numFmtId="0" fontId="58" fillId="41" borderId="37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62" fillId="0" borderId="41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45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46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49" fontId="62" fillId="0" borderId="23" xfId="0" applyNumberFormat="1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49</xdr:row>
      <xdr:rowOff>57150</xdr:rowOff>
    </xdr:from>
    <xdr:to>
      <xdr:col>6</xdr:col>
      <xdr:colOff>85725</xdr:colOff>
      <xdr:row>50</xdr:row>
      <xdr:rowOff>200025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4505325" y="13763625"/>
          <a:ext cx="1733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Hose 3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 ft   3 inch hose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10</xdr:col>
      <xdr:colOff>123825</xdr:colOff>
      <xdr:row>26</xdr:row>
      <xdr:rowOff>142875</xdr:rowOff>
    </xdr:to>
    <xdr:grpSp>
      <xdr:nvGrpSpPr>
        <xdr:cNvPr id="2" name="Group 39"/>
        <xdr:cNvGrpSpPr>
          <a:grpSpLocks/>
        </xdr:cNvGrpSpPr>
      </xdr:nvGrpSpPr>
      <xdr:grpSpPr>
        <a:xfrm>
          <a:off x="2447925" y="5334000"/>
          <a:ext cx="6819900" cy="1771650"/>
          <a:chOff x="1004687" y="2660196"/>
          <a:chExt cx="4510271" cy="1283534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1004687" y="3039801"/>
            <a:ext cx="881758" cy="455334"/>
          </a:xfrm>
          <a:prstGeom prst="rect">
            <a:avLst/>
          </a:prstGeom>
          <a:solidFill>
            <a:srgbClr val="95373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" name="Group 38"/>
          <xdr:cNvGrpSpPr>
            <a:grpSpLocks/>
          </xdr:cNvGrpSpPr>
        </xdr:nvGrpSpPr>
        <xdr:grpSpPr>
          <a:xfrm>
            <a:off x="1130975" y="2660196"/>
            <a:ext cx="4383983" cy="1283534"/>
            <a:chOff x="1130672" y="1136196"/>
            <a:chExt cx="4384286" cy="1283534"/>
          </a:xfrm>
          <a:solidFill>
            <a:srgbClr val="FFFFFF"/>
          </a:solidFill>
        </xdr:grpSpPr>
        <xdr:sp>
          <xdr:nvSpPr>
            <xdr:cNvPr id="5" name="Straight Connector 3"/>
            <xdr:cNvSpPr>
              <a:spLocks/>
            </xdr:cNvSpPr>
          </xdr:nvSpPr>
          <xdr:spPr>
            <a:xfrm>
              <a:off x="1873808" y="1881608"/>
              <a:ext cx="1675893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Straight Connector 4"/>
            <xdr:cNvSpPr>
              <a:spLocks/>
            </xdr:cNvSpPr>
          </xdr:nvSpPr>
          <xdr:spPr>
            <a:xfrm>
              <a:off x="1867232" y="1584791"/>
              <a:ext cx="1681374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Straight Connector 5"/>
            <xdr:cNvSpPr>
              <a:spLocks/>
            </xdr:cNvSpPr>
          </xdr:nvSpPr>
          <xdr:spPr>
            <a:xfrm rot="5400000">
              <a:off x="3395156" y="1722771"/>
              <a:ext cx="358415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Straight Connector 6"/>
            <xdr:cNvSpPr>
              <a:spLocks/>
            </xdr:cNvSpPr>
          </xdr:nvSpPr>
          <xdr:spPr>
            <a:xfrm flipV="1">
              <a:off x="3574911" y="1729510"/>
              <a:ext cx="176468" cy="13798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2107272" y="1136196"/>
              <a:ext cx="1480793" cy="42099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Hose 1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600 ft   3 inch hose</a:t>
              </a:r>
            </a:p>
          </xdr:txBody>
        </xdr:sp>
        <xdr:sp>
          <xdr:nvSpPr>
            <xdr:cNvPr id="10" name="TextBox 8"/>
            <xdr:cNvSpPr txBox="1">
              <a:spLocks noChangeArrowheads="1"/>
            </xdr:cNvSpPr>
          </xdr:nvSpPr>
          <xdr:spPr>
            <a:xfrm>
              <a:off x="2107272" y="1971135"/>
              <a:ext cx="1265963" cy="44859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Hose 2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800 ft   3 inch hose</a:t>
              </a:r>
            </a:p>
          </xdr:txBody>
        </xdr:sp>
        <xdr:sp>
          <xdr:nvSpPr>
            <xdr:cNvPr id="11" name="TextBox 10"/>
            <xdr:cNvSpPr txBox="1">
              <a:spLocks noChangeArrowheads="1"/>
            </xdr:cNvSpPr>
          </xdr:nvSpPr>
          <xdr:spPr>
            <a:xfrm>
              <a:off x="3801798" y="1626185"/>
              <a:ext cx="1713160" cy="3035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Master Stream Nozzle (80 psi)</a:t>
              </a:r>
            </a:p>
          </xdr:txBody>
        </xdr:sp>
        <xdr:sp>
          <xdr:nvSpPr>
            <xdr:cNvPr id="12" name="TextBox 35"/>
            <xdr:cNvSpPr txBox="1">
              <a:spLocks noChangeArrowheads="1"/>
            </xdr:cNvSpPr>
          </xdr:nvSpPr>
          <xdr:spPr>
            <a:xfrm>
              <a:off x="1130672" y="1605328"/>
              <a:ext cx="623665" cy="2416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Pump</a:t>
              </a:r>
            </a:p>
          </xdr:txBody>
        </xdr:sp>
      </xdr:grpSp>
    </xdr:grpSp>
    <xdr:clientData/>
  </xdr:twoCellAnchor>
  <xdr:twoCellAnchor>
    <xdr:from>
      <xdr:col>4</xdr:col>
      <xdr:colOff>409575</xdr:colOff>
      <xdr:row>47</xdr:row>
      <xdr:rowOff>200025</xdr:rowOff>
    </xdr:from>
    <xdr:to>
      <xdr:col>14</xdr:col>
      <xdr:colOff>238125</xdr:colOff>
      <xdr:row>54</xdr:row>
      <xdr:rowOff>200025</xdr:rowOff>
    </xdr:to>
    <xdr:grpSp>
      <xdr:nvGrpSpPr>
        <xdr:cNvPr id="13" name="Group 37"/>
        <xdr:cNvGrpSpPr>
          <a:grpSpLocks/>
        </xdr:cNvGrpSpPr>
      </xdr:nvGrpSpPr>
      <xdr:grpSpPr>
        <a:xfrm>
          <a:off x="2847975" y="13430250"/>
          <a:ext cx="9686925" cy="1676400"/>
          <a:chOff x="1224643" y="4456627"/>
          <a:chExt cx="6488745" cy="1509031"/>
        </a:xfrm>
        <a:solidFill>
          <a:srgbClr val="FFFFFF"/>
        </a:solidFill>
      </xdr:grpSpPr>
      <xdr:sp>
        <xdr:nvSpPr>
          <xdr:cNvPr id="14" name="Rectangle 13"/>
          <xdr:cNvSpPr>
            <a:spLocks/>
          </xdr:cNvSpPr>
        </xdr:nvSpPr>
        <xdr:spPr>
          <a:xfrm>
            <a:off x="1224643" y="4979506"/>
            <a:ext cx="874358" cy="462895"/>
          </a:xfrm>
          <a:prstGeom prst="rect">
            <a:avLst/>
          </a:prstGeom>
          <a:solidFill>
            <a:srgbClr val="95373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traight Connector 14"/>
          <xdr:cNvSpPr>
            <a:spLocks/>
          </xdr:cNvSpPr>
        </xdr:nvSpPr>
        <xdr:spPr>
          <a:xfrm>
            <a:off x="3789319" y="5065521"/>
            <a:ext cx="165949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traight Connector 15"/>
          <xdr:cNvSpPr>
            <a:spLocks/>
          </xdr:cNvSpPr>
        </xdr:nvSpPr>
        <xdr:spPr>
          <a:xfrm>
            <a:off x="2092513" y="5211143"/>
            <a:ext cx="165949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traight Connector 16"/>
          <xdr:cNvSpPr>
            <a:spLocks/>
          </xdr:cNvSpPr>
        </xdr:nvSpPr>
        <xdr:spPr>
          <a:xfrm rot="5400000">
            <a:off x="3601146" y="5206993"/>
            <a:ext cx="352014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17"/>
          <xdr:cNvSpPr>
            <a:spLocks/>
          </xdr:cNvSpPr>
        </xdr:nvSpPr>
        <xdr:spPr>
          <a:xfrm flipV="1">
            <a:off x="3782831" y="5348464"/>
            <a:ext cx="274311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217577" y="4456627"/>
            <a:ext cx="1231239" cy="5228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Hose 1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 ft   1.75 inch hose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3253998" y="5434102"/>
            <a:ext cx="772161" cy="5315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Applicance (10 psi)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6373462" y="5211143"/>
            <a:ext cx="1339926" cy="248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Fog Nozzle (100 psi)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4287331" y="5408448"/>
            <a:ext cx="1786027" cy="514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Hose 2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300 ft   1.75 inch hose</a:t>
            </a:r>
          </a:p>
        </xdr:txBody>
      </xdr:sp>
      <xdr:sp>
        <xdr:nvSpPr>
          <xdr:cNvPr id="23" name="TextBox 34"/>
          <xdr:cNvSpPr txBox="1">
            <a:spLocks noChangeArrowheads="1"/>
          </xdr:cNvSpPr>
        </xdr:nvSpPr>
        <xdr:spPr>
          <a:xfrm>
            <a:off x="5492615" y="4919522"/>
            <a:ext cx="2029355" cy="248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Fog Nozzle (100 psi)</a:t>
            </a:r>
          </a:p>
        </xdr:txBody>
      </xdr:sp>
      <xdr:sp>
        <xdr:nvSpPr>
          <xdr:cNvPr id="24" name="TextBox 36"/>
          <xdr:cNvSpPr txBox="1">
            <a:spLocks noChangeArrowheads="1"/>
          </xdr:cNvSpPr>
        </xdr:nvSpPr>
        <xdr:spPr>
          <a:xfrm>
            <a:off x="1365773" y="5073821"/>
            <a:ext cx="619675" cy="2316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Pump</a:t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28575</xdr:rowOff>
    </xdr:from>
    <xdr:to>
      <xdr:col>12</xdr:col>
      <xdr:colOff>1085850</xdr:colOff>
      <xdr:row>6</xdr:row>
      <xdr:rowOff>295275</xdr:rowOff>
    </xdr:to>
    <xdr:grpSp>
      <xdr:nvGrpSpPr>
        <xdr:cNvPr id="25" name="Group 56"/>
        <xdr:cNvGrpSpPr>
          <a:grpSpLocks/>
        </xdr:cNvGrpSpPr>
      </xdr:nvGrpSpPr>
      <xdr:grpSpPr>
        <a:xfrm>
          <a:off x="2619375" y="876300"/>
          <a:ext cx="8829675" cy="1047750"/>
          <a:chOff x="596348" y="968712"/>
          <a:chExt cx="7382434" cy="1053287"/>
        </a:xfrm>
        <a:solidFill>
          <a:srgbClr val="FFFFFF"/>
        </a:solidFill>
      </xdr:grpSpPr>
      <xdr:grpSp>
        <xdr:nvGrpSpPr>
          <xdr:cNvPr id="26" name="Group 42"/>
          <xdr:cNvGrpSpPr>
            <a:grpSpLocks/>
          </xdr:cNvGrpSpPr>
        </xdr:nvGrpSpPr>
        <xdr:grpSpPr>
          <a:xfrm>
            <a:off x="596348" y="1470603"/>
            <a:ext cx="1524473" cy="533490"/>
            <a:chOff x="1219200" y="1812471"/>
            <a:chExt cx="884368" cy="460175"/>
          </a:xfrm>
          <a:solidFill>
            <a:srgbClr val="FFFFFF"/>
          </a:solidFill>
        </xdr:grpSpPr>
        <xdr:sp>
          <xdr:nvSpPr>
            <xdr:cNvPr id="27" name="Rectangle 41"/>
            <xdr:cNvSpPr>
              <a:spLocks/>
            </xdr:cNvSpPr>
          </xdr:nvSpPr>
          <xdr:spPr>
            <a:xfrm>
              <a:off x="1219200" y="1809136"/>
              <a:ext cx="882157" cy="462476"/>
            </a:xfrm>
            <a:prstGeom prst="rect">
              <a:avLst/>
            </a:prstGeom>
            <a:solidFill>
              <a:srgbClr val="953735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TextBox 40"/>
            <xdr:cNvSpPr txBox="1">
              <a:spLocks noChangeArrowheads="1"/>
            </xdr:cNvSpPr>
          </xdr:nvSpPr>
          <xdr:spPr>
            <a:xfrm>
              <a:off x="1279337" y="1908072"/>
              <a:ext cx="720539" cy="2146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Source Pump</a:t>
              </a:r>
            </a:p>
          </xdr:txBody>
        </xdr:sp>
      </xdr:grpSp>
      <xdr:grpSp>
        <xdr:nvGrpSpPr>
          <xdr:cNvPr id="29" name="Group 43"/>
          <xdr:cNvGrpSpPr>
            <a:grpSpLocks/>
          </xdr:cNvGrpSpPr>
        </xdr:nvGrpSpPr>
        <xdr:grpSpPr>
          <a:xfrm>
            <a:off x="5987370" y="1406616"/>
            <a:ext cx="1991412" cy="615383"/>
            <a:chOff x="1219200" y="1812471"/>
            <a:chExt cx="884368" cy="460175"/>
          </a:xfrm>
          <a:solidFill>
            <a:srgbClr val="FFFFFF"/>
          </a:solidFill>
        </xdr:grpSpPr>
        <xdr:sp>
          <xdr:nvSpPr>
            <xdr:cNvPr id="30" name="Rectangle 44"/>
            <xdr:cNvSpPr>
              <a:spLocks/>
            </xdr:cNvSpPr>
          </xdr:nvSpPr>
          <xdr:spPr>
            <a:xfrm>
              <a:off x="1219642" y="1814427"/>
              <a:ext cx="883926" cy="458219"/>
            </a:xfrm>
            <a:prstGeom prst="rect">
              <a:avLst/>
            </a:prstGeom>
            <a:solidFill>
              <a:srgbClr val="953735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TextBox 45"/>
            <xdr:cNvSpPr txBox="1">
              <a:spLocks noChangeArrowheads="1"/>
            </xdr:cNvSpPr>
          </xdr:nvSpPr>
          <xdr:spPr>
            <a:xfrm>
              <a:off x="1371753" y="1936143"/>
              <a:ext cx="632765" cy="18614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Receiving Pump</a:t>
              </a:r>
            </a:p>
          </xdr:txBody>
        </xdr:sp>
      </xdr:grpSp>
      <xdr:sp>
        <xdr:nvSpPr>
          <xdr:cNvPr id="32" name="Straight Connector 46"/>
          <xdr:cNvSpPr>
            <a:spLocks/>
          </xdr:cNvSpPr>
        </xdr:nvSpPr>
        <xdr:spPr>
          <a:xfrm flipV="1">
            <a:off x="2117129" y="1667831"/>
            <a:ext cx="3877623" cy="948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TextBox 50"/>
          <xdr:cNvSpPr txBox="1">
            <a:spLocks noChangeArrowheads="1"/>
          </xdr:cNvSpPr>
        </xdr:nvSpPr>
        <xdr:spPr>
          <a:xfrm>
            <a:off x="2818461" y="1294178"/>
            <a:ext cx="1847454" cy="2680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 ft   3 inch hose</a:t>
            </a:r>
          </a:p>
        </xdr:txBody>
      </xdr:sp>
      <xdr:sp>
        <xdr:nvSpPr>
          <xdr:cNvPr id="34" name="TextBox 51"/>
          <xdr:cNvSpPr txBox="1">
            <a:spLocks noChangeArrowheads="1"/>
          </xdr:cNvSpPr>
        </xdr:nvSpPr>
        <xdr:spPr>
          <a:xfrm>
            <a:off x="5215906" y="968712"/>
            <a:ext cx="1306691" cy="373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Appliance (10 psi)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381000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5724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tabSelected="1" zoomScale="70" zoomScaleNormal="70" zoomScalePageLayoutView="0" workbookViewId="0" topLeftCell="A1">
      <selection activeCell="A1" sqref="A1:O2"/>
    </sheetView>
  </sheetViews>
  <sheetFormatPr defaultColWidth="9.140625" defaultRowHeight="15"/>
  <cols>
    <col min="1" max="1" width="15.8515625" style="0" customWidth="1"/>
    <col min="2" max="2" width="16.140625" style="1" customWidth="1"/>
    <col min="3" max="3" width="15.00390625" style="1" customWidth="1"/>
    <col min="4" max="4" width="16.8515625" style="1" customWidth="1"/>
    <col min="5" max="5" width="17.421875" style="1" customWidth="1"/>
    <col min="6" max="6" width="16.57421875" style="1" customWidth="1"/>
    <col min="7" max="7" width="15.00390625" style="1" customWidth="1"/>
    <col min="8" max="8" width="15.140625" style="1" customWidth="1"/>
    <col min="9" max="9" width="11.00390625" style="0" customWidth="1"/>
    <col min="10" max="10" width="22.57421875" style="0" customWidth="1"/>
    <col min="11" max="15" width="12.57421875" style="0" customWidth="1"/>
  </cols>
  <sheetData>
    <row r="1" spans="1:15" ht="15" customHeight="1">
      <c r="A1" s="139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5" ht="34.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47.25" customHeight="1" thickBot="1">
      <c r="A3" s="136" t="s">
        <v>91</v>
      </c>
      <c r="B3" s="137"/>
      <c r="C3" s="137"/>
      <c r="D3" s="137"/>
      <c r="E3" s="137"/>
      <c r="F3" s="137"/>
      <c r="G3" s="137"/>
      <c r="H3" s="137"/>
      <c r="I3" s="137"/>
      <c r="J3" s="138"/>
      <c r="K3" s="155" t="s">
        <v>101</v>
      </c>
      <c r="L3" s="156"/>
      <c r="M3" s="156"/>
      <c r="N3" s="156"/>
      <c r="O3" s="157"/>
    </row>
    <row r="4" spans="1:15" s="2" customFormat="1" ht="81" customHeight="1" thickBot="1">
      <c r="A4" s="129" t="s">
        <v>80</v>
      </c>
      <c r="B4" s="130"/>
      <c r="C4" s="107" t="s">
        <v>81</v>
      </c>
      <c r="D4" s="107" t="s">
        <v>82</v>
      </c>
      <c r="E4" s="107" t="s">
        <v>87</v>
      </c>
      <c r="F4" s="88" t="s">
        <v>84</v>
      </c>
      <c r="G4" s="89" t="s">
        <v>85</v>
      </c>
      <c r="H4" s="101" t="s">
        <v>88</v>
      </c>
      <c r="I4" s="131" t="s">
        <v>78</v>
      </c>
      <c r="J4" s="132"/>
      <c r="K4" s="158"/>
      <c r="L4" s="158"/>
      <c r="M4" s="158"/>
      <c r="N4" s="158"/>
      <c r="O4" s="159"/>
    </row>
    <row r="5" spans="1:15" s="24" customFormat="1" ht="21">
      <c r="A5" s="129" t="s">
        <v>19</v>
      </c>
      <c r="B5" s="130"/>
      <c r="C5" s="104" t="s">
        <v>3</v>
      </c>
      <c r="D5" s="104" t="s">
        <v>3</v>
      </c>
      <c r="E5" s="104" t="s">
        <v>3</v>
      </c>
      <c r="F5" s="81" t="s">
        <v>3</v>
      </c>
      <c r="G5" s="71" t="s">
        <v>3</v>
      </c>
      <c r="H5" s="102" t="s">
        <v>3</v>
      </c>
      <c r="I5" s="81" t="s">
        <v>3</v>
      </c>
      <c r="J5" s="71" t="s">
        <v>100</v>
      </c>
      <c r="K5" s="158"/>
      <c r="L5" s="158"/>
      <c r="M5" s="158"/>
      <c r="N5" s="158"/>
      <c r="O5" s="159"/>
    </row>
    <row r="6" spans="1:15" s="24" customFormat="1" ht="21">
      <c r="A6" s="129" t="s">
        <v>18</v>
      </c>
      <c r="B6" s="130"/>
      <c r="C6" s="105">
        <v>100</v>
      </c>
      <c r="D6" s="105">
        <v>100</v>
      </c>
      <c r="E6" s="105">
        <v>100</v>
      </c>
      <c r="F6" s="81">
        <v>100</v>
      </c>
      <c r="G6" s="71">
        <v>100</v>
      </c>
      <c r="H6" s="102">
        <v>100</v>
      </c>
      <c r="I6" s="81">
        <v>100</v>
      </c>
      <c r="J6" s="71">
        <v>80</v>
      </c>
      <c r="K6" s="158"/>
      <c r="L6" s="158"/>
      <c r="M6" s="158"/>
      <c r="N6" s="158"/>
      <c r="O6" s="159"/>
    </row>
    <row r="7" spans="1:15" s="24" customFormat="1" ht="42.75" customHeight="1" thickBot="1">
      <c r="A7" s="145" t="s">
        <v>1</v>
      </c>
      <c r="B7" s="146"/>
      <c r="C7" s="105">
        <v>0</v>
      </c>
      <c r="D7" s="105">
        <v>0</v>
      </c>
      <c r="E7" s="105">
        <v>0</v>
      </c>
      <c r="F7" s="147" t="s">
        <v>90</v>
      </c>
      <c r="G7" s="148"/>
      <c r="H7" s="102">
        <v>0</v>
      </c>
      <c r="I7" s="81"/>
      <c r="J7" s="71"/>
      <c r="K7" s="160"/>
      <c r="L7" s="160"/>
      <c r="M7" s="160"/>
      <c r="N7" s="160"/>
      <c r="O7" s="161"/>
    </row>
    <row r="8" spans="1:15" s="24" customFormat="1" ht="26.25">
      <c r="A8" s="162" t="s">
        <v>2</v>
      </c>
      <c r="B8" s="163"/>
      <c r="C8" s="164" t="s">
        <v>102</v>
      </c>
      <c r="D8" s="164" t="s">
        <v>102</v>
      </c>
      <c r="E8" s="164" t="s">
        <v>102</v>
      </c>
      <c r="F8" s="164" t="s">
        <v>102</v>
      </c>
      <c r="G8" s="164" t="s">
        <v>102</v>
      </c>
      <c r="H8" s="164" t="s">
        <v>103</v>
      </c>
      <c r="I8" s="81"/>
      <c r="J8" s="71"/>
      <c r="K8" s="152" t="s">
        <v>5</v>
      </c>
      <c r="L8" s="153"/>
      <c r="M8" s="153"/>
      <c r="N8" s="153"/>
      <c r="O8" s="154"/>
    </row>
    <row r="9" spans="1:15" s="24" customFormat="1" ht="27" thickBot="1">
      <c r="A9" s="127" t="s">
        <v>0</v>
      </c>
      <c r="B9" s="128"/>
      <c r="C9" s="106">
        <v>200</v>
      </c>
      <c r="D9" s="106">
        <v>200</v>
      </c>
      <c r="E9" s="106">
        <v>100</v>
      </c>
      <c r="F9" s="83">
        <v>250</v>
      </c>
      <c r="G9" s="80">
        <v>250</v>
      </c>
      <c r="H9" s="103">
        <v>200</v>
      </c>
      <c r="I9" s="83"/>
      <c r="J9" s="80"/>
      <c r="K9" s="164" t="s">
        <v>104</v>
      </c>
      <c r="L9" s="164" t="s">
        <v>102</v>
      </c>
      <c r="M9" s="47" t="s">
        <v>103</v>
      </c>
      <c r="N9" s="165">
        <v>3</v>
      </c>
      <c r="O9" s="165">
        <v>4</v>
      </c>
    </row>
    <row r="10" spans="1:15" s="2" customFormat="1" ht="51.75" customHeight="1" thickBot="1">
      <c r="A10" s="121" t="s">
        <v>79</v>
      </c>
      <c r="B10" s="120" t="s">
        <v>6</v>
      </c>
      <c r="C10" s="133" t="s">
        <v>15</v>
      </c>
      <c r="D10" s="134"/>
      <c r="E10" s="134"/>
      <c r="F10" s="134"/>
      <c r="G10" s="134"/>
      <c r="H10" s="134"/>
      <c r="I10" s="134"/>
      <c r="J10" s="135"/>
      <c r="K10" s="149" t="s">
        <v>4</v>
      </c>
      <c r="L10" s="150"/>
      <c r="M10" s="150"/>
      <c r="N10" s="150"/>
      <c r="O10" s="151"/>
    </row>
    <row r="11" spans="1:17" ht="23.25">
      <c r="A11" s="58">
        <v>100</v>
      </c>
      <c r="B11" s="50">
        <f aca="true" t="shared" si="0" ref="B11:B21">1800/A11</f>
        <v>18</v>
      </c>
      <c r="C11" s="115">
        <f>$C$6+$C$7+($L11*C$9/100)</f>
        <v>124</v>
      </c>
      <c r="D11" s="95">
        <f>$D$6+$D$7+($L11*D$9/100)</f>
        <v>124</v>
      </c>
      <c r="E11" s="95">
        <f>$E$6+$E$7+($L11*E$9/100)</f>
        <v>112</v>
      </c>
      <c r="F11" s="90">
        <f>$F$6+20+($L11*F$9/100)</f>
        <v>150</v>
      </c>
      <c r="G11" s="91">
        <f>$F$6+20+($L11*G$9/100)</f>
        <v>150</v>
      </c>
      <c r="H11" s="95">
        <f aca="true" t="shared" si="1" ref="H11:H17">$H$6+$H$7+($M11*H$9/100)</f>
        <v>106</v>
      </c>
      <c r="I11" s="84"/>
      <c r="J11" s="85"/>
      <c r="K11" s="51">
        <v>25</v>
      </c>
      <c r="L11" s="48">
        <v>12</v>
      </c>
      <c r="M11" s="48">
        <v>3</v>
      </c>
      <c r="N11" s="48">
        <v>1</v>
      </c>
      <c r="O11" s="52"/>
      <c r="Q11" s="6"/>
    </row>
    <row r="12" spans="1:17" ht="23.25">
      <c r="A12" s="60">
        <v>150</v>
      </c>
      <c r="B12" s="50">
        <f t="shared" si="0"/>
        <v>12</v>
      </c>
      <c r="C12" s="116">
        <f>$C$6+$C$7+($L12*C$9/100)</f>
        <v>152</v>
      </c>
      <c r="D12" s="96">
        <f>$D$6+$D$7+($L12*D$9/100)</f>
        <v>152</v>
      </c>
      <c r="E12" s="96">
        <f>$E$6+$E$7+($L12*E$9/100)</f>
        <v>126</v>
      </c>
      <c r="F12" s="64">
        <f>$F$6+20+($L12*F$9/100)</f>
        <v>185</v>
      </c>
      <c r="G12" s="59">
        <f>$F$6+20+($L12*G$9/100)</f>
        <v>185</v>
      </c>
      <c r="H12" s="96">
        <f t="shared" si="1"/>
        <v>112</v>
      </c>
      <c r="I12" s="64">
        <v>100</v>
      </c>
      <c r="J12" s="59"/>
      <c r="K12" s="51">
        <v>54</v>
      </c>
      <c r="L12" s="48">
        <v>26</v>
      </c>
      <c r="M12" s="48">
        <v>6</v>
      </c>
      <c r="N12" s="48">
        <v>2</v>
      </c>
      <c r="O12" s="52"/>
      <c r="Q12" s="6"/>
    </row>
    <row r="13" spans="1:15" ht="28.5" customHeight="1">
      <c r="A13" s="109">
        <v>200</v>
      </c>
      <c r="B13" s="50">
        <f t="shared" si="0"/>
        <v>9</v>
      </c>
      <c r="C13" s="117">
        <f>$C$6+$C$7+($L13*C$9/100)</f>
        <v>190</v>
      </c>
      <c r="D13" s="112">
        <f>$D$6+$D$7+($L13*D$9/100)</f>
        <v>190</v>
      </c>
      <c r="E13" s="112">
        <f>$E$6+$E$7+($L13*E$9/100)</f>
        <v>145</v>
      </c>
      <c r="F13" s="110">
        <v>235</v>
      </c>
      <c r="G13" s="111">
        <v>235</v>
      </c>
      <c r="H13" s="96">
        <f t="shared" si="1"/>
        <v>120</v>
      </c>
      <c r="I13" s="64">
        <v>100</v>
      </c>
      <c r="J13" s="59"/>
      <c r="K13" s="51"/>
      <c r="L13" s="112">
        <v>45</v>
      </c>
      <c r="M13" s="48">
        <v>10</v>
      </c>
      <c r="N13" s="48">
        <v>4</v>
      </c>
      <c r="O13" s="52"/>
    </row>
    <row r="14" spans="1:15" ht="24" thickBot="1">
      <c r="A14" s="58">
        <v>250</v>
      </c>
      <c r="B14" s="50">
        <f t="shared" si="0"/>
        <v>7.2</v>
      </c>
      <c r="C14" s="116">
        <f>$C$6+$C$7+($L14*C$9/100)</f>
        <v>240</v>
      </c>
      <c r="D14" s="96">
        <f>$D$6+$D$7+($L14*D$9/100)</f>
        <v>240</v>
      </c>
      <c r="E14" s="96">
        <f>$E$6+$E$7+($L14*E$9/100)</f>
        <v>170</v>
      </c>
      <c r="F14" s="64">
        <f>$F$6+20+($L14*F$9/100)</f>
        <v>295</v>
      </c>
      <c r="G14" s="59">
        <f>$F$6+20+($L14*G$9/100)</f>
        <v>295</v>
      </c>
      <c r="H14" s="96">
        <f t="shared" si="1"/>
        <v>130</v>
      </c>
      <c r="I14" s="64">
        <v>100</v>
      </c>
      <c r="J14" s="59"/>
      <c r="K14" s="51"/>
      <c r="L14" s="48">
        <v>70</v>
      </c>
      <c r="M14" s="125">
        <v>15</v>
      </c>
      <c r="N14" s="48">
        <v>6</v>
      </c>
      <c r="O14" s="52"/>
    </row>
    <row r="15" spans="1:15" ht="28.5">
      <c r="A15" s="109">
        <v>300</v>
      </c>
      <c r="B15" s="50">
        <f t="shared" si="0"/>
        <v>6</v>
      </c>
      <c r="C15" s="116">
        <f>$C$6+$C$7+($L15*C$9/100)</f>
        <v>290</v>
      </c>
      <c r="D15" s="96">
        <f>$D$6+$D$7+($L15*D$9/100)</f>
        <v>290</v>
      </c>
      <c r="E15" s="96">
        <f>$E$6+$E$7+($L15*E$9/100)</f>
        <v>195</v>
      </c>
      <c r="F15" s="65" t="s">
        <v>74</v>
      </c>
      <c r="G15" s="92" t="s">
        <v>74</v>
      </c>
      <c r="H15" s="113">
        <v>145</v>
      </c>
      <c r="I15" s="64">
        <v>100</v>
      </c>
      <c r="J15" s="59"/>
      <c r="K15" s="51"/>
      <c r="L15" s="123">
        <v>95</v>
      </c>
      <c r="M15" s="126">
        <v>21</v>
      </c>
      <c r="N15" s="124">
        <v>8</v>
      </c>
      <c r="O15" s="52">
        <v>2</v>
      </c>
    </row>
    <row r="16" spans="1:15" ht="23.25">
      <c r="A16" s="61">
        <v>400</v>
      </c>
      <c r="B16" s="50">
        <f t="shared" si="0"/>
        <v>4.5</v>
      </c>
      <c r="C16" s="118" t="s">
        <v>74</v>
      </c>
      <c r="D16" s="98" t="s">
        <v>74</v>
      </c>
      <c r="E16" s="98" t="s">
        <v>74</v>
      </c>
      <c r="F16" s="93"/>
      <c r="G16" s="94"/>
      <c r="H16" s="97">
        <f t="shared" si="1"/>
        <v>172</v>
      </c>
      <c r="I16" s="64">
        <v>100</v>
      </c>
      <c r="J16" s="62"/>
      <c r="K16" s="53"/>
      <c r="L16" s="49"/>
      <c r="M16" s="49">
        <v>36</v>
      </c>
      <c r="N16" s="49">
        <v>14</v>
      </c>
      <c r="O16" s="54">
        <v>3</v>
      </c>
    </row>
    <row r="17" spans="1:15" ht="28.5">
      <c r="A17" s="114">
        <v>500</v>
      </c>
      <c r="B17" s="50">
        <f t="shared" si="0"/>
        <v>3.6</v>
      </c>
      <c r="C17" s="116"/>
      <c r="D17" s="96"/>
      <c r="E17" s="96"/>
      <c r="F17" s="64"/>
      <c r="G17" s="59"/>
      <c r="H17" s="97">
        <f t="shared" si="1"/>
        <v>210</v>
      </c>
      <c r="I17" s="64">
        <v>100</v>
      </c>
      <c r="J17" s="66" t="s">
        <v>92</v>
      </c>
      <c r="K17" s="53"/>
      <c r="L17" s="49"/>
      <c r="M17" s="49">
        <v>55</v>
      </c>
      <c r="N17" s="49">
        <v>21</v>
      </c>
      <c r="O17" s="54">
        <v>5</v>
      </c>
    </row>
    <row r="18" spans="1:15" ht="28.5">
      <c r="A18" s="114">
        <v>600</v>
      </c>
      <c r="B18" s="50">
        <f t="shared" si="0"/>
        <v>3</v>
      </c>
      <c r="C18" s="116"/>
      <c r="D18" s="96"/>
      <c r="E18" s="96"/>
      <c r="F18" s="64"/>
      <c r="G18" s="59"/>
      <c r="H18" s="98" t="s">
        <v>74</v>
      </c>
      <c r="I18" s="64">
        <v>100</v>
      </c>
      <c r="J18" s="67" t="s">
        <v>93</v>
      </c>
      <c r="K18" s="53"/>
      <c r="L18" s="49"/>
      <c r="M18" s="49"/>
      <c r="N18" s="49">
        <v>30</v>
      </c>
      <c r="O18" s="54">
        <v>7</v>
      </c>
    </row>
    <row r="19" spans="1:15" ht="28.5">
      <c r="A19" s="114">
        <v>800</v>
      </c>
      <c r="B19" s="50">
        <f t="shared" si="0"/>
        <v>2.25</v>
      </c>
      <c r="C19" s="116"/>
      <c r="D19" s="108"/>
      <c r="E19" s="96"/>
      <c r="F19" s="64"/>
      <c r="G19" s="59"/>
      <c r="H19" s="97"/>
      <c r="I19" s="64">
        <v>100</v>
      </c>
      <c r="J19" s="86" t="s">
        <v>94</v>
      </c>
      <c r="K19" s="51"/>
      <c r="L19" s="48"/>
      <c r="M19" s="48"/>
      <c r="N19" s="48">
        <v>41</v>
      </c>
      <c r="O19" s="52">
        <v>10</v>
      </c>
    </row>
    <row r="20" spans="1:15" ht="28.5">
      <c r="A20" s="114">
        <v>1000</v>
      </c>
      <c r="B20" s="50">
        <f t="shared" si="0"/>
        <v>1.8</v>
      </c>
      <c r="C20" s="116"/>
      <c r="D20" s="96"/>
      <c r="E20" s="96"/>
      <c r="F20" s="64"/>
      <c r="G20" s="59"/>
      <c r="H20" s="99"/>
      <c r="I20" s="64">
        <v>100</v>
      </c>
      <c r="J20" s="68" t="s">
        <v>95</v>
      </c>
      <c r="K20" s="51"/>
      <c r="L20" s="48"/>
      <c r="M20" s="48"/>
      <c r="N20" s="48"/>
      <c r="O20" s="52">
        <v>19</v>
      </c>
    </row>
    <row r="21" spans="1:15" ht="23.25">
      <c r="A21" s="58">
        <v>1200</v>
      </c>
      <c r="B21" s="50">
        <f t="shared" si="0"/>
        <v>1.5</v>
      </c>
      <c r="C21" s="116"/>
      <c r="D21" s="96"/>
      <c r="E21" s="96"/>
      <c r="F21" s="64"/>
      <c r="G21" s="59"/>
      <c r="H21" s="97"/>
      <c r="I21" s="87"/>
      <c r="J21" s="62"/>
      <c r="K21" s="51"/>
      <c r="L21" s="48"/>
      <c r="M21" s="48"/>
      <c r="N21" s="48"/>
      <c r="O21" s="52">
        <v>28</v>
      </c>
    </row>
    <row r="22" spans="1:15" ht="24" thickBot="1">
      <c r="A22" s="122" t="s">
        <v>89</v>
      </c>
      <c r="B22" s="70">
        <f>1800/1500</f>
        <v>1.2</v>
      </c>
      <c r="C22" s="119"/>
      <c r="D22" s="100"/>
      <c r="E22" s="100"/>
      <c r="F22" s="69"/>
      <c r="G22" s="63"/>
      <c r="H22" s="100"/>
      <c r="I22" s="69"/>
      <c r="J22" s="63"/>
      <c r="K22" s="51"/>
      <c r="L22" s="48"/>
      <c r="M22" s="48"/>
      <c r="N22" s="48"/>
      <c r="O22" s="52">
        <v>43</v>
      </c>
    </row>
    <row r="23" spans="3:15" ht="47.25" customHeight="1" thickBot="1">
      <c r="C23" s="20"/>
      <c r="D23" s="20"/>
      <c r="E23" s="20"/>
      <c r="F23" s="20"/>
      <c r="G23" s="20"/>
      <c r="H23" s="20"/>
      <c r="I23" s="82"/>
      <c r="J23" s="82"/>
      <c r="K23" s="55" t="s">
        <v>74</v>
      </c>
      <c r="L23" s="56" t="s">
        <v>74</v>
      </c>
      <c r="M23" s="56" t="s">
        <v>74</v>
      </c>
      <c r="N23" s="56" t="s">
        <v>74</v>
      </c>
      <c r="O23" s="57" t="s">
        <v>77</v>
      </c>
    </row>
    <row r="24" spans="1:4" ht="28.5">
      <c r="A24" s="78" t="s">
        <v>16</v>
      </c>
      <c r="B24" s="6"/>
      <c r="D24" s="79" t="s">
        <v>17</v>
      </c>
    </row>
    <row r="25" spans="1:4" ht="18.75">
      <c r="A25" s="3"/>
      <c r="B25" s="3"/>
      <c r="D25" s="12" t="s">
        <v>83</v>
      </c>
    </row>
    <row r="26" spans="1:255" ht="18.75">
      <c r="A26" s="3"/>
      <c r="B26" s="3"/>
      <c r="C26" s="16"/>
      <c r="D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12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12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1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12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12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12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12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12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12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12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12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12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12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15" ht="28.5">
      <c r="A27" s="75" t="s">
        <v>8</v>
      </c>
      <c r="C27" s="72" t="s">
        <v>75</v>
      </c>
      <c r="D27" s="8"/>
      <c r="E27" s="8"/>
      <c r="F27" s="8"/>
      <c r="G27" s="8"/>
      <c r="H27" s="9"/>
      <c r="J27" s="76" t="s">
        <v>72</v>
      </c>
      <c r="K27" s="77" t="s">
        <v>97</v>
      </c>
      <c r="L27" s="9"/>
      <c r="O27" s="9"/>
    </row>
    <row r="28" spans="1:15" ht="26.25">
      <c r="A28" s="8"/>
      <c r="C28" s="72" t="s">
        <v>73</v>
      </c>
      <c r="D28" s="8"/>
      <c r="E28" s="8"/>
      <c r="F28" s="8"/>
      <c r="G28" s="8"/>
      <c r="H28" s="9"/>
      <c r="K28" s="77" t="s">
        <v>98</v>
      </c>
      <c r="L28" s="9"/>
      <c r="O28" s="9"/>
    </row>
    <row r="29" spans="1:14" ht="26.25">
      <c r="A29" s="8"/>
      <c r="C29" s="73"/>
      <c r="K29" s="77" t="s">
        <v>99</v>
      </c>
      <c r="L29" s="9"/>
      <c r="M29" s="9"/>
      <c r="N29" s="9"/>
    </row>
    <row r="30" spans="1:14" ht="28.5">
      <c r="A30" s="76" t="s">
        <v>9</v>
      </c>
      <c r="C30" s="74" t="s">
        <v>76</v>
      </c>
      <c r="D30" s="9"/>
      <c r="E30"/>
      <c r="F30"/>
      <c r="G30" s="9"/>
      <c r="H30" s="9"/>
      <c r="K30" s="77" t="s">
        <v>96</v>
      </c>
      <c r="L30" s="9"/>
      <c r="M30" s="9"/>
      <c r="N30" s="9"/>
    </row>
    <row r="31" spans="1:14" ht="23.25">
      <c r="A31" s="8"/>
      <c r="C31" s="10"/>
      <c r="D31" s="8"/>
      <c r="E31" s="8"/>
      <c r="F31" s="8"/>
      <c r="G31" s="8"/>
      <c r="H31" s="9"/>
      <c r="K31" s="9"/>
      <c r="L31" s="9"/>
      <c r="M31" s="9"/>
      <c r="N31" s="9"/>
    </row>
  </sheetData>
  <sheetProtection/>
  <mergeCells count="14">
    <mergeCell ref="A1:O2"/>
    <mergeCell ref="A4:B4"/>
    <mergeCell ref="A7:B7"/>
    <mergeCell ref="F7:G7"/>
    <mergeCell ref="K10:O10"/>
    <mergeCell ref="K8:O8"/>
    <mergeCell ref="K3:O7"/>
    <mergeCell ref="A8:B8"/>
    <mergeCell ref="A9:B9"/>
    <mergeCell ref="A5:B5"/>
    <mergeCell ref="A6:B6"/>
    <mergeCell ref="I4:J4"/>
    <mergeCell ref="C10:J10"/>
    <mergeCell ref="A3:J3"/>
  </mergeCells>
  <printOptions horizontalCentered="1" verticalCentered="1"/>
  <pageMargins left="0.33" right="0.34" top="0.48" bottom="0.2" header="0.3" footer="0.13"/>
  <pageSetup fitToHeight="1" fitToWidth="1" horizontalDpi="600" verticalDpi="600" orientation="landscape" scale="58" r:id="rId1"/>
  <headerFooter>
    <oddHeader>&amp;L&amp;F&amp;R&amp;D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="55" zoomScaleNormal="55" zoomScalePageLayoutView="0" workbookViewId="0" topLeftCell="A1">
      <selection activeCell="B26" sqref="B26"/>
    </sheetView>
  </sheetViews>
  <sheetFormatPr defaultColWidth="9.140625" defaultRowHeight="15"/>
  <cols>
    <col min="5" max="5" width="30.28125" style="0" customWidth="1"/>
    <col min="6" max="6" width="25.421875" style="0" customWidth="1"/>
    <col min="7" max="7" width="13.57421875" style="0" customWidth="1"/>
    <col min="10" max="10" width="13.00390625" style="0" customWidth="1"/>
    <col min="13" max="13" width="16.8515625" style="0" customWidth="1"/>
    <col min="14" max="14" width="12.140625" style="0" customWidth="1"/>
    <col min="15" max="15" width="13.57421875" style="0" customWidth="1"/>
  </cols>
  <sheetData>
    <row r="1" spans="1:17" ht="36.75" thickBot="1">
      <c r="A1" s="30" t="s">
        <v>14</v>
      </c>
      <c r="B1" s="1"/>
      <c r="C1" s="1"/>
      <c r="D1" s="1"/>
      <c r="E1" s="1"/>
      <c r="G1" s="43" t="s">
        <v>64</v>
      </c>
      <c r="H1" s="44"/>
      <c r="I1" s="44"/>
      <c r="J1" s="44"/>
      <c r="K1" s="22"/>
      <c r="L1" s="43" t="s">
        <v>65</v>
      </c>
      <c r="M1" s="35"/>
      <c r="N1" s="32"/>
      <c r="Q1" s="1"/>
    </row>
    <row r="2" spans="1:17" ht="15">
      <c r="A2" s="3"/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1" ht="15">
      <c r="B4" s="3"/>
      <c r="C4" s="3"/>
      <c r="E4" s="3"/>
      <c r="F4" s="3"/>
      <c r="G4" s="3"/>
      <c r="H4" s="3"/>
      <c r="I4" s="3"/>
      <c r="J4" s="3"/>
      <c r="K4" s="3"/>
    </row>
    <row r="5" spans="1:11" ht="15">
      <c r="A5" s="3"/>
      <c r="B5" s="3"/>
      <c r="C5" s="3"/>
      <c r="E5" s="3"/>
      <c r="F5" s="3"/>
      <c r="G5" s="3"/>
      <c r="H5" s="3"/>
      <c r="I5" s="3"/>
      <c r="J5" s="3"/>
      <c r="K5" s="3"/>
    </row>
    <row r="6" spans="1:11" ht="31.5">
      <c r="A6" s="29" t="s">
        <v>13</v>
      </c>
      <c r="B6" s="3"/>
      <c r="C6" s="3"/>
      <c r="E6" s="3"/>
      <c r="F6" s="3"/>
      <c r="G6" s="3"/>
      <c r="H6" s="3"/>
      <c r="I6" s="3"/>
      <c r="J6" s="3"/>
      <c r="K6" s="3"/>
    </row>
    <row r="7" spans="1:11" ht="24.75" customHeight="1">
      <c r="A7" s="3"/>
      <c r="B7" s="3"/>
      <c r="C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E8" s="3"/>
      <c r="F8" s="3"/>
      <c r="G8" s="3"/>
      <c r="H8" s="3"/>
      <c r="I8" s="3"/>
      <c r="J8" s="3"/>
      <c r="K8" s="3"/>
    </row>
    <row r="9" spans="1:12" ht="21">
      <c r="A9" s="3"/>
      <c r="B9" s="3"/>
      <c r="C9" s="3"/>
      <c r="D9" s="15"/>
      <c r="E9" s="15"/>
      <c r="F9" s="24"/>
      <c r="G9" s="15"/>
      <c r="H9" s="15"/>
      <c r="I9" s="24"/>
      <c r="J9" s="24"/>
      <c r="K9" s="25" t="s">
        <v>20</v>
      </c>
      <c r="L9" s="15"/>
    </row>
    <row r="10" spans="1:12" ht="24" thickBot="1">
      <c r="A10" s="1"/>
      <c r="D10" s="9" t="s">
        <v>59</v>
      </c>
      <c r="E10" s="15"/>
      <c r="F10" s="24"/>
      <c r="G10" s="15"/>
      <c r="H10" s="31"/>
      <c r="I10" s="24" t="s">
        <v>56</v>
      </c>
      <c r="J10" s="24"/>
      <c r="K10" s="23">
        <v>500</v>
      </c>
      <c r="L10" s="24" t="s">
        <v>56</v>
      </c>
    </row>
    <row r="11" spans="1:12" ht="23.25">
      <c r="A11" s="1"/>
      <c r="B11" s="11"/>
      <c r="C11" s="11"/>
      <c r="D11" s="9"/>
      <c r="E11" s="24"/>
      <c r="F11" s="24"/>
      <c r="G11" s="24"/>
      <c r="H11" s="32"/>
      <c r="I11" s="24"/>
      <c r="J11" s="24"/>
      <c r="K11" s="24"/>
      <c r="L11" s="24"/>
    </row>
    <row r="12" spans="1:12" ht="24" thickBot="1">
      <c r="A12" s="1"/>
      <c r="D12" s="9" t="s">
        <v>21</v>
      </c>
      <c r="E12" s="15"/>
      <c r="F12" s="24"/>
      <c r="G12" s="15"/>
      <c r="H12" s="31"/>
      <c r="I12" s="24" t="s">
        <v>58</v>
      </c>
      <c r="J12" s="24"/>
      <c r="K12" s="23">
        <v>21</v>
      </c>
      <c r="L12" s="24" t="s">
        <v>58</v>
      </c>
    </row>
    <row r="13" spans="1:19" ht="24" thickBot="1">
      <c r="A13" s="1"/>
      <c r="D13" s="14" t="s">
        <v>22</v>
      </c>
      <c r="E13" s="15"/>
      <c r="F13" s="24"/>
      <c r="G13" s="19" t="s">
        <v>71</v>
      </c>
      <c r="H13" s="33"/>
      <c r="I13" s="24"/>
      <c r="J13" s="19" t="s">
        <v>71</v>
      </c>
      <c r="K13" s="23">
        <v>2</v>
      </c>
      <c r="L13" s="24"/>
      <c r="M13" s="4"/>
      <c r="N13" s="4"/>
      <c r="Q13" s="20"/>
      <c r="S13" s="20"/>
    </row>
    <row r="14" spans="1:19" ht="23.25">
      <c r="A14" s="1"/>
      <c r="B14" s="11"/>
      <c r="C14" s="11"/>
      <c r="D14" s="9"/>
      <c r="E14" s="24"/>
      <c r="F14" s="24"/>
      <c r="G14" s="24"/>
      <c r="H14" s="32"/>
      <c r="I14" s="24"/>
      <c r="J14" s="24"/>
      <c r="K14" s="34"/>
      <c r="L14" s="24"/>
      <c r="M14" s="4"/>
      <c r="N14" s="4"/>
      <c r="Q14" s="20"/>
      <c r="S14" s="20"/>
    </row>
    <row r="15" spans="1:19" ht="24" thickBot="1">
      <c r="A15" s="1"/>
      <c r="C15" s="11"/>
      <c r="D15" s="14" t="s">
        <v>24</v>
      </c>
      <c r="E15" s="24"/>
      <c r="F15" s="24"/>
      <c r="G15" s="24"/>
      <c r="H15" s="35"/>
      <c r="I15" s="24" t="s">
        <v>55</v>
      </c>
      <c r="J15" s="24"/>
      <c r="K15" s="23">
        <v>42</v>
      </c>
      <c r="L15" s="24" t="s">
        <v>55</v>
      </c>
      <c r="M15" s="4"/>
      <c r="N15" s="4"/>
      <c r="Q15" s="20"/>
      <c r="S15" s="20"/>
    </row>
    <row r="16" spans="1:19" ht="23.25">
      <c r="A16" s="1"/>
      <c r="C16" s="12"/>
      <c r="D16" s="14" t="s">
        <v>31</v>
      </c>
      <c r="E16" s="15"/>
      <c r="F16" s="24"/>
      <c r="G16" s="19" t="s">
        <v>70</v>
      </c>
      <c r="H16" s="34">
        <v>10</v>
      </c>
      <c r="I16" s="24" t="s">
        <v>55</v>
      </c>
      <c r="J16" s="19" t="s">
        <v>70</v>
      </c>
      <c r="K16" s="34">
        <v>10</v>
      </c>
      <c r="L16" s="24" t="s">
        <v>55</v>
      </c>
      <c r="M16" s="4"/>
      <c r="N16" s="4"/>
      <c r="Q16" s="20"/>
      <c r="S16" s="20"/>
    </row>
    <row r="17" spans="1:19" ht="24" thickBot="1">
      <c r="A17" s="1"/>
      <c r="C17" s="12"/>
      <c r="D17" s="14" t="s">
        <v>23</v>
      </c>
      <c r="E17" s="15"/>
      <c r="F17" s="24"/>
      <c r="G17" s="19" t="s">
        <v>70</v>
      </c>
      <c r="H17" s="23">
        <v>20</v>
      </c>
      <c r="I17" s="24" t="s">
        <v>55</v>
      </c>
      <c r="J17" s="19" t="s">
        <v>70</v>
      </c>
      <c r="K17" s="23">
        <v>20</v>
      </c>
      <c r="L17" s="24" t="s">
        <v>55</v>
      </c>
      <c r="M17" s="4"/>
      <c r="N17" s="4"/>
      <c r="Q17" s="20"/>
      <c r="S17" s="20"/>
    </row>
    <row r="18" spans="1:19" ht="24" thickBot="1">
      <c r="A18" s="1"/>
      <c r="C18" s="11"/>
      <c r="D18" s="7" t="s">
        <v>25</v>
      </c>
      <c r="E18" s="24"/>
      <c r="F18" s="24"/>
      <c r="G18" s="24"/>
      <c r="H18" s="23"/>
      <c r="I18" s="24" t="s">
        <v>55</v>
      </c>
      <c r="J18" s="24"/>
      <c r="K18" s="22">
        <v>72</v>
      </c>
      <c r="L18" s="24" t="s">
        <v>55</v>
      </c>
      <c r="M18" s="4"/>
      <c r="N18" s="4"/>
      <c r="Q18" s="20"/>
      <c r="S18" s="20"/>
    </row>
    <row r="19" spans="1:19" ht="16.5" thickBot="1">
      <c r="A19" s="17"/>
      <c r="B19" s="17"/>
      <c r="C19" s="17"/>
      <c r="D19" s="17"/>
      <c r="E19" s="17"/>
      <c r="F19" s="18"/>
      <c r="G19" s="17"/>
      <c r="H19" s="18"/>
      <c r="I19" s="18"/>
      <c r="J19" s="18"/>
      <c r="K19" s="18"/>
      <c r="L19" s="28"/>
      <c r="M19" s="21"/>
      <c r="N19" s="21"/>
      <c r="Q19" s="20"/>
      <c r="S19" s="20"/>
    </row>
    <row r="20" spans="1:19" ht="15">
      <c r="A20" s="1"/>
      <c r="B20" s="1"/>
      <c r="C20" s="1"/>
      <c r="D20" s="1"/>
      <c r="E20" s="1"/>
      <c r="F20" s="1"/>
      <c r="J20" s="1"/>
      <c r="L20" s="3"/>
      <c r="Q20" s="20"/>
      <c r="S20" s="20"/>
    </row>
    <row r="21" spans="1:19" ht="15">
      <c r="A21" s="1"/>
      <c r="B21" s="1"/>
      <c r="C21" s="1"/>
      <c r="D21" s="1"/>
      <c r="E21" s="1"/>
      <c r="F21" s="1"/>
      <c r="J21" s="1"/>
      <c r="L21" s="3"/>
      <c r="Q21" s="20"/>
      <c r="S21" s="20"/>
    </row>
    <row r="22" spans="1:17" ht="31.5">
      <c r="A22" s="29" t="s">
        <v>7</v>
      </c>
      <c r="B22" s="1"/>
      <c r="C22" s="1"/>
      <c r="D22" s="1"/>
      <c r="E22" s="1"/>
      <c r="F22" s="1"/>
      <c r="J22" s="1"/>
      <c r="Q22" s="1"/>
    </row>
    <row r="23" spans="1:10" ht="15">
      <c r="A23" s="1"/>
      <c r="B23" s="1"/>
      <c r="C23" s="1"/>
      <c r="D23" s="1"/>
      <c r="E23" s="1"/>
      <c r="F23" s="1"/>
      <c r="J23" s="1"/>
    </row>
    <row r="25" ht="18.75">
      <c r="U25" s="11"/>
    </row>
    <row r="26" spans="19:21" ht="18.75">
      <c r="S26" s="11"/>
      <c r="U26" s="13"/>
    </row>
    <row r="27" spans="4:21" ht="21">
      <c r="D27" s="24"/>
      <c r="E27" s="24"/>
      <c r="F27" s="24"/>
      <c r="G27" s="24"/>
      <c r="H27" s="24"/>
      <c r="I27" s="24"/>
      <c r="J27" s="24"/>
      <c r="K27" s="25" t="s">
        <v>20</v>
      </c>
      <c r="L27" s="24"/>
      <c r="M27" s="24"/>
      <c r="S27" s="11"/>
      <c r="U27" s="13"/>
    </row>
    <row r="28" spans="4:13" ht="24" thickBot="1">
      <c r="D28" s="9" t="s">
        <v>37</v>
      </c>
      <c r="E28" s="9"/>
      <c r="F28" s="24"/>
      <c r="G28" s="24"/>
      <c r="H28" s="35"/>
      <c r="I28" s="24" t="s">
        <v>57</v>
      </c>
      <c r="J28" s="24"/>
      <c r="K28" s="23">
        <v>600</v>
      </c>
      <c r="L28" s="24" t="s">
        <v>57</v>
      </c>
      <c r="M28" s="24"/>
    </row>
    <row r="29" spans="4:13" ht="24" thickBot="1">
      <c r="D29" s="45" t="s">
        <v>36</v>
      </c>
      <c r="E29" s="9"/>
      <c r="F29" s="24"/>
      <c r="G29" s="19" t="s">
        <v>67</v>
      </c>
      <c r="H29" s="36"/>
      <c r="I29" s="24" t="s">
        <v>57</v>
      </c>
      <c r="J29" s="19" t="s">
        <v>67</v>
      </c>
      <c r="K29" s="23">
        <v>800</v>
      </c>
      <c r="L29" s="24" t="s">
        <v>57</v>
      </c>
      <c r="M29" s="24"/>
    </row>
    <row r="30" spans="3:13" ht="24" thickBot="1">
      <c r="C30" s="11"/>
      <c r="D30" s="9" t="s">
        <v>38</v>
      </c>
      <c r="E30" s="9"/>
      <c r="F30" s="24"/>
      <c r="G30" s="24"/>
      <c r="H30" s="36"/>
      <c r="I30" s="24" t="s">
        <v>57</v>
      </c>
      <c r="J30" s="24"/>
      <c r="K30" s="23">
        <v>1400</v>
      </c>
      <c r="L30" s="24" t="s">
        <v>57</v>
      </c>
      <c r="M30" s="24"/>
    </row>
    <row r="31" spans="3:13" ht="23.25">
      <c r="C31" s="11"/>
      <c r="D31" s="9"/>
      <c r="E31" s="9"/>
      <c r="F31" s="24"/>
      <c r="G31" s="24"/>
      <c r="H31" s="37" t="s">
        <v>32</v>
      </c>
      <c r="I31" s="24"/>
      <c r="J31" s="24"/>
      <c r="K31" s="37" t="s">
        <v>32</v>
      </c>
      <c r="L31" s="24"/>
      <c r="M31" s="24"/>
    </row>
    <row r="32" spans="3:13" ht="24" thickBot="1">
      <c r="C32" s="11"/>
      <c r="D32" s="9" t="s">
        <v>39</v>
      </c>
      <c r="E32" s="9"/>
      <c r="F32" s="24"/>
      <c r="G32" s="37"/>
      <c r="H32" s="35"/>
      <c r="I32" s="24" t="s">
        <v>57</v>
      </c>
      <c r="J32" s="24"/>
      <c r="K32" s="23">
        <v>700</v>
      </c>
      <c r="L32" s="24" t="s">
        <v>57</v>
      </c>
      <c r="M32" s="24"/>
    </row>
    <row r="33" spans="3:13" ht="23.25">
      <c r="C33" s="11"/>
      <c r="D33" s="9"/>
      <c r="E33" s="9"/>
      <c r="F33" s="24"/>
      <c r="G33" s="24"/>
      <c r="H33" s="32"/>
      <c r="I33" s="24"/>
      <c r="J33" s="24"/>
      <c r="K33" s="34"/>
      <c r="L33" s="24"/>
      <c r="M33" s="24"/>
    </row>
    <row r="34" spans="3:13" ht="24" thickBot="1">
      <c r="C34" s="11"/>
      <c r="D34" s="9" t="s">
        <v>26</v>
      </c>
      <c r="E34" s="9"/>
      <c r="F34" s="24"/>
      <c r="G34" s="24"/>
      <c r="H34" s="35"/>
      <c r="I34" s="24" t="s">
        <v>56</v>
      </c>
      <c r="J34" s="24"/>
      <c r="K34" s="23">
        <v>500</v>
      </c>
      <c r="L34" s="24" t="s">
        <v>56</v>
      </c>
      <c r="M34" s="24"/>
    </row>
    <row r="35" spans="3:13" ht="23.25">
      <c r="C35" s="11"/>
      <c r="D35" s="9"/>
      <c r="E35" s="9"/>
      <c r="F35" s="24"/>
      <c r="G35" s="24"/>
      <c r="H35" s="37" t="s">
        <v>32</v>
      </c>
      <c r="I35" s="24"/>
      <c r="J35" s="24"/>
      <c r="K35" s="37" t="s">
        <v>32</v>
      </c>
      <c r="L35" s="24"/>
      <c r="M35" s="24"/>
    </row>
    <row r="36" spans="3:13" ht="24" thickBot="1">
      <c r="C36" s="11"/>
      <c r="D36" s="9" t="s">
        <v>27</v>
      </c>
      <c r="E36" s="9"/>
      <c r="F36" s="24"/>
      <c r="G36" s="24"/>
      <c r="H36" s="35"/>
      <c r="I36" s="24" t="s">
        <v>56</v>
      </c>
      <c r="J36" s="24"/>
      <c r="K36" s="23">
        <v>250</v>
      </c>
      <c r="L36" s="24" t="s">
        <v>56</v>
      </c>
      <c r="M36" s="24"/>
    </row>
    <row r="37" spans="3:13" ht="23.25">
      <c r="C37" s="11"/>
      <c r="D37" s="9"/>
      <c r="E37" s="9"/>
      <c r="F37" s="24"/>
      <c r="G37" s="24"/>
      <c r="H37" s="24"/>
      <c r="I37" s="24"/>
      <c r="J37" s="24"/>
      <c r="K37" s="34"/>
      <c r="L37" s="24"/>
      <c r="M37" s="24"/>
    </row>
    <row r="38" spans="3:13" ht="24" thickBot="1">
      <c r="C38" s="11"/>
      <c r="D38" s="9" t="s">
        <v>62</v>
      </c>
      <c r="E38" s="9"/>
      <c r="F38" s="24"/>
      <c r="G38" s="24"/>
      <c r="H38" s="35"/>
      <c r="I38" s="24"/>
      <c r="J38" s="24"/>
      <c r="K38" s="31" t="s">
        <v>34</v>
      </c>
      <c r="L38" s="24"/>
      <c r="M38" s="24"/>
    </row>
    <row r="39" spans="3:13" ht="23.25">
      <c r="C39" s="11"/>
      <c r="D39" s="9" t="s">
        <v>66</v>
      </c>
      <c r="E39" s="9"/>
      <c r="F39" s="9" t="s">
        <v>61</v>
      </c>
      <c r="H39" s="24"/>
      <c r="I39" s="24"/>
      <c r="J39" s="24"/>
      <c r="K39" s="34" t="s">
        <v>35</v>
      </c>
      <c r="L39" s="24"/>
      <c r="M39" s="24"/>
    </row>
    <row r="40" spans="3:13" ht="24" thickBot="1">
      <c r="C40" s="11"/>
      <c r="D40" s="9"/>
      <c r="E40" s="9"/>
      <c r="F40" s="24"/>
      <c r="G40" s="24"/>
      <c r="H40" s="35"/>
      <c r="I40" s="24" t="s">
        <v>55</v>
      </c>
      <c r="J40" s="24"/>
      <c r="K40" s="23">
        <v>42</v>
      </c>
      <c r="L40" s="24" t="s">
        <v>55</v>
      </c>
      <c r="M40" s="24"/>
    </row>
    <row r="41" spans="3:13" ht="23.25">
      <c r="C41" s="11"/>
      <c r="D41" s="9"/>
      <c r="E41" s="9"/>
      <c r="F41" s="24"/>
      <c r="G41" s="24"/>
      <c r="H41" s="24"/>
      <c r="I41" s="24"/>
      <c r="J41" s="34"/>
      <c r="K41" s="24"/>
      <c r="L41" s="24"/>
      <c r="M41" s="24"/>
    </row>
    <row r="42" spans="3:13" ht="23.25">
      <c r="C42" s="11"/>
      <c r="D42" s="46" t="s">
        <v>28</v>
      </c>
      <c r="E42" s="9"/>
      <c r="F42" s="24"/>
      <c r="G42" s="24"/>
      <c r="H42" s="24"/>
      <c r="I42" s="24"/>
      <c r="J42" s="34"/>
      <c r="K42" s="24"/>
      <c r="L42" s="24"/>
      <c r="M42" s="24"/>
    </row>
    <row r="43" spans="3:13" ht="24" thickBot="1">
      <c r="C43" s="11"/>
      <c r="D43" s="9"/>
      <c r="E43" s="9" t="s">
        <v>18</v>
      </c>
      <c r="F43" s="24"/>
      <c r="G43" s="24"/>
      <c r="H43" s="35"/>
      <c r="I43" s="24" t="s">
        <v>55</v>
      </c>
      <c r="J43" s="24"/>
      <c r="K43" s="23">
        <v>80</v>
      </c>
      <c r="L43" s="24" t="s">
        <v>55</v>
      </c>
      <c r="M43" s="24"/>
    </row>
    <row r="44" spans="3:13" ht="24" thickBot="1">
      <c r="C44" s="11"/>
      <c r="D44" s="9"/>
      <c r="E44" s="9" t="s">
        <v>29</v>
      </c>
      <c r="F44" s="24"/>
      <c r="G44" s="24"/>
      <c r="H44" s="35"/>
      <c r="I44" s="24" t="s">
        <v>55</v>
      </c>
      <c r="J44" s="24"/>
      <c r="K44" s="23">
        <v>42</v>
      </c>
      <c r="L44" s="24" t="s">
        <v>55</v>
      </c>
      <c r="M44" s="24"/>
    </row>
    <row r="45" spans="3:13" ht="24" thickBot="1">
      <c r="C45" s="11"/>
      <c r="D45" s="9"/>
      <c r="E45" s="9" t="s">
        <v>33</v>
      </c>
      <c r="F45" s="24"/>
      <c r="G45" s="24"/>
      <c r="H45" s="35"/>
      <c r="I45" s="24" t="s">
        <v>55</v>
      </c>
      <c r="J45" s="24"/>
      <c r="K45" s="23">
        <v>10</v>
      </c>
      <c r="L45" s="24" t="s">
        <v>55</v>
      </c>
      <c r="M45" s="24"/>
    </row>
    <row r="46" spans="3:13" ht="24" thickBot="1">
      <c r="C46" s="11"/>
      <c r="D46" s="9"/>
      <c r="E46" s="46" t="s">
        <v>30</v>
      </c>
      <c r="F46" s="24"/>
      <c r="G46" s="19" t="s">
        <v>68</v>
      </c>
      <c r="H46" s="35"/>
      <c r="I46" s="24" t="s">
        <v>55</v>
      </c>
      <c r="J46" s="19" t="s">
        <v>69</v>
      </c>
      <c r="K46" s="22">
        <v>132</v>
      </c>
      <c r="L46" s="24" t="s">
        <v>55</v>
      </c>
      <c r="M46" s="24"/>
    </row>
    <row r="47" spans="1:14" ht="21.75" thickBot="1">
      <c r="A47" s="18"/>
      <c r="B47" s="18"/>
      <c r="C47" s="2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8"/>
    </row>
    <row r="48" spans="3:10" ht="18.75">
      <c r="C48" s="11"/>
      <c r="D48" s="11"/>
      <c r="E48" s="11"/>
      <c r="F48" s="11"/>
      <c r="G48" s="11"/>
      <c r="H48" s="11"/>
      <c r="I48" s="11"/>
      <c r="J48" s="11"/>
    </row>
    <row r="49" spans="3:10" ht="18.75">
      <c r="C49" s="11"/>
      <c r="D49" s="11"/>
      <c r="E49" s="11"/>
      <c r="F49" s="11"/>
      <c r="G49" s="11"/>
      <c r="H49" s="11"/>
      <c r="I49" s="11"/>
      <c r="J49" s="11"/>
    </row>
    <row r="50" ht="31.5">
      <c r="A50" s="29" t="s">
        <v>10</v>
      </c>
    </row>
    <row r="51" spans="4:26" ht="15.75">
      <c r="D51" s="5"/>
      <c r="Z51" s="4"/>
    </row>
    <row r="52" ht="15.75">
      <c r="Z52" s="4"/>
    </row>
    <row r="53" ht="15.75">
      <c r="Z53" s="4"/>
    </row>
    <row r="54" ht="15.75">
      <c r="Z54" s="4"/>
    </row>
    <row r="55" ht="15.75">
      <c r="Z55" s="4"/>
    </row>
    <row r="56" spans="4:26" ht="21">
      <c r="D56" s="24"/>
      <c r="E56" s="24"/>
      <c r="F56" s="24"/>
      <c r="G56" s="24"/>
      <c r="H56" s="24"/>
      <c r="I56" s="24"/>
      <c r="J56" s="24"/>
      <c r="K56" s="25" t="s">
        <v>20</v>
      </c>
      <c r="L56" s="24"/>
      <c r="M56" s="24"/>
      <c r="P56" s="11"/>
      <c r="Z56" s="4"/>
    </row>
    <row r="57" spans="4:26" ht="24" thickBot="1">
      <c r="D57" s="46" t="s">
        <v>26</v>
      </c>
      <c r="E57" s="9"/>
      <c r="F57" s="24"/>
      <c r="G57" s="24"/>
      <c r="H57" s="35"/>
      <c r="I57" s="24" t="s">
        <v>56</v>
      </c>
      <c r="J57" s="24"/>
      <c r="K57" s="35" t="s">
        <v>11</v>
      </c>
      <c r="L57" s="24"/>
      <c r="M57" s="24"/>
      <c r="P57" s="11"/>
      <c r="Z57" s="4"/>
    </row>
    <row r="58" spans="4:26" ht="23.25">
      <c r="D58" s="9"/>
      <c r="E58" s="9"/>
      <c r="F58" s="24"/>
      <c r="G58" s="24"/>
      <c r="H58" s="24"/>
      <c r="I58" s="24"/>
      <c r="J58" s="24"/>
      <c r="K58" s="24"/>
      <c r="L58" s="24"/>
      <c r="M58" s="24"/>
      <c r="P58" s="11"/>
      <c r="Z58" s="4"/>
    </row>
    <row r="59" spans="4:26" ht="23.25">
      <c r="D59" s="46" t="s">
        <v>40</v>
      </c>
      <c r="E59" s="9"/>
      <c r="F59" s="24"/>
      <c r="G59" s="24"/>
      <c r="H59" s="24"/>
      <c r="I59" s="24"/>
      <c r="J59" s="24"/>
      <c r="K59" s="24"/>
      <c r="L59" s="24"/>
      <c r="M59" s="24"/>
      <c r="P59" s="11"/>
      <c r="Z59" s="4"/>
    </row>
    <row r="60" spans="4:26" ht="24" thickBot="1">
      <c r="D60" s="9"/>
      <c r="E60" s="9" t="s">
        <v>37</v>
      </c>
      <c r="F60" s="24"/>
      <c r="G60" s="24"/>
      <c r="H60" s="35"/>
      <c r="I60" s="24" t="s">
        <v>57</v>
      </c>
      <c r="J60" s="24"/>
      <c r="K60" s="23">
        <v>200</v>
      </c>
      <c r="L60" s="24" t="s">
        <v>57</v>
      </c>
      <c r="M60" s="24"/>
      <c r="P60" s="11"/>
      <c r="Z60" s="4"/>
    </row>
    <row r="61" spans="4:26" ht="24" thickBot="1">
      <c r="D61" s="9"/>
      <c r="E61" s="9" t="s">
        <v>36</v>
      </c>
      <c r="F61" s="24"/>
      <c r="G61" s="24"/>
      <c r="H61" s="36"/>
      <c r="I61" s="24" t="s">
        <v>57</v>
      </c>
      <c r="J61" s="24"/>
      <c r="K61" s="23">
        <v>300</v>
      </c>
      <c r="L61" s="24" t="s">
        <v>57</v>
      </c>
      <c r="M61" s="24"/>
      <c r="P61" s="11"/>
      <c r="Z61" s="4"/>
    </row>
    <row r="62" spans="4:26" ht="24" thickBot="1">
      <c r="D62" s="9"/>
      <c r="E62" s="9" t="s">
        <v>41</v>
      </c>
      <c r="F62" s="24"/>
      <c r="G62" s="19" t="s">
        <v>69</v>
      </c>
      <c r="H62" s="36"/>
      <c r="I62" s="24" t="s">
        <v>57</v>
      </c>
      <c r="J62" s="19" t="s">
        <v>67</v>
      </c>
      <c r="K62" s="23">
        <v>500</v>
      </c>
      <c r="L62" s="24" t="s">
        <v>57</v>
      </c>
      <c r="M62" s="24"/>
      <c r="N62" s="11"/>
      <c r="O62" s="11"/>
      <c r="P62" s="11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3:16" ht="23.25">
      <c r="C63" s="11"/>
      <c r="D63" s="9"/>
      <c r="E63" s="9"/>
      <c r="F63" s="24"/>
      <c r="G63" s="24"/>
      <c r="H63" s="37" t="s">
        <v>32</v>
      </c>
      <c r="I63" s="24"/>
      <c r="J63" s="24"/>
      <c r="K63" s="37" t="s">
        <v>32</v>
      </c>
      <c r="L63" s="24"/>
      <c r="M63" s="24"/>
      <c r="N63" s="11"/>
      <c r="O63" s="11"/>
      <c r="P63" s="11"/>
    </row>
    <row r="64" spans="4:16" ht="24" thickBot="1">
      <c r="D64" s="9"/>
      <c r="E64" s="9" t="s">
        <v>42</v>
      </c>
      <c r="F64" s="38"/>
      <c r="G64" s="24"/>
      <c r="H64" s="35"/>
      <c r="I64" s="24" t="s">
        <v>57</v>
      </c>
      <c r="J64" s="39"/>
      <c r="K64" s="23">
        <v>250</v>
      </c>
      <c r="L64" s="24" t="s">
        <v>57</v>
      </c>
      <c r="M64" s="24"/>
      <c r="N64" s="11"/>
      <c r="O64" s="11"/>
      <c r="P64" s="11"/>
    </row>
    <row r="65" spans="3:16" ht="23.25">
      <c r="C65" s="11"/>
      <c r="D65" s="9"/>
      <c r="E65" s="9"/>
      <c r="F65" s="40"/>
      <c r="G65" s="24"/>
      <c r="H65" s="24"/>
      <c r="I65" s="40"/>
      <c r="J65" s="24"/>
      <c r="K65" s="34"/>
      <c r="L65" s="24"/>
      <c r="M65" s="24"/>
      <c r="N65" s="11"/>
      <c r="O65" s="11"/>
      <c r="P65" s="11"/>
    </row>
    <row r="66" spans="3:17" ht="24" thickBot="1">
      <c r="C66" s="11"/>
      <c r="D66" s="9"/>
      <c r="E66" s="9" t="s">
        <v>43</v>
      </c>
      <c r="F66" s="24"/>
      <c r="G66" s="24"/>
      <c r="H66" s="35"/>
      <c r="I66" s="24" t="s">
        <v>56</v>
      </c>
      <c r="J66" s="24"/>
      <c r="K66" s="23">
        <v>200</v>
      </c>
      <c r="L66" s="24" t="s">
        <v>56</v>
      </c>
      <c r="M66" s="24"/>
      <c r="N66" s="11"/>
      <c r="O66" s="11"/>
      <c r="P66" s="11"/>
      <c r="Q66" s="11"/>
    </row>
    <row r="67" spans="3:17" ht="24" thickBot="1">
      <c r="C67" s="11"/>
      <c r="D67" s="9"/>
      <c r="E67" s="9" t="s">
        <v>45</v>
      </c>
      <c r="F67" s="24"/>
      <c r="G67" s="24"/>
      <c r="H67" s="36"/>
      <c r="I67" s="24"/>
      <c r="J67" s="24"/>
      <c r="K67" s="35"/>
      <c r="L67" s="34" t="s">
        <v>47</v>
      </c>
      <c r="M67" s="24"/>
      <c r="N67" s="11"/>
      <c r="O67" s="11"/>
      <c r="P67" s="11"/>
      <c r="Q67" s="11"/>
    </row>
    <row r="68" spans="3:16" ht="23.25">
      <c r="C68" s="11"/>
      <c r="D68" s="9"/>
      <c r="E68" s="9"/>
      <c r="F68" s="9" t="s">
        <v>48</v>
      </c>
      <c r="G68" s="24"/>
      <c r="H68" s="24"/>
      <c r="I68" s="24"/>
      <c r="J68" s="24"/>
      <c r="K68" s="34" t="s">
        <v>46</v>
      </c>
      <c r="L68" s="24"/>
      <c r="M68" s="24"/>
      <c r="O68" s="11"/>
      <c r="P68" s="11"/>
    </row>
    <row r="69" spans="3:16" ht="24" thickBot="1">
      <c r="C69" s="11"/>
      <c r="D69" s="9"/>
      <c r="E69" s="9" t="s">
        <v>44</v>
      </c>
      <c r="F69" s="24"/>
      <c r="G69" s="24"/>
      <c r="H69" s="35"/>
      <c r="I69" s="24" t="s">
        <v>55</v>
      </c>
      <c r="J69" s="24"/>
      <c r="K69" s="41">
        <v>112.5</v>
      </c>
      <c r="L69" s="24" t="s">
        <v>55</v>
      </c>
      <c r="M69" s="24"/>
      <c r="O69" s="11"/>
      <c r="P69" s="11"/>
    </row>
    <row r="70" spans="3:15" ht="23.25">
      <c r="C70" s="11"/>
      <c r="D70" s="9"/>
      <c r="E70" s="9"/>
      <c r="F70" s="24"/>
      <c r="G70" s="24"/>
      <c r="H70" s="24"/>
      <c r="I70" s="24"/>
      <c r="J70" s="24"/>
      <c r="K70" s="24"/>
      <c r="L70" s="24"/>
      <c r="M70" s="24"/>
      <c r="N70" s="11"/>
      <c r="O70" s="11"/>
    </row>
    <row r="71" spans="4:13" ht="23.25">
      <c r="D71" s="9"/>
      <c r="E71" s="9"/>
      <c r="F71" s="24"/>
      <c r="G71" s="24"/>
      <c r="H71" s="24"/>
      <c r="I71" s="24"/>
      <c r="J71" s="24"/>
      <c r="K71" s="24"/>
      <c r="L71" s="24"/>
      <c r="M71" s="24"/>
    </row>
    <row r="72" spans="4:13" ht="23.25">
      <c r="D72" s="46" t="s">
        <v>12</v>
      </c>
      <c r="E72" s="9"/>
      <c r="F72" s="24"/>
      <c r="G72" s="24"/>
      <c r="H72" s="24"/>
      <c r="I72" s="24"/>
      <c r="J72" s="24"/>
      <c r="K72" s="24"/>
      <c r="L72" s="24"/>
      <c r="M72" s="24"/>
    </row>
    <row r="73" spans="4:13" ht="24" thickBot="1">
      <c r="D73" s="9"/>
      <c r="E73" s="9" t="s">
        <v>49</v>
      </c>
      <c r="F73" s="24"/>
      <c r="G73" s="24"/>
      <c r="H73" s="35"/>
      <c r="I73" s="24" t="s">
        <v>57</v>
      </c>
      <c r="J73" s="24"/>
      <c r="K73" s="23" t="s">
        <v>52</v>
      </c>
      <c r="L73" s="24" t="s">
        <v>57</v>
      </c>
      <c r="M73" s="24"/>
    </row>
    <row r="74" spans="4:16" ht="24" thickBot="1">
      <c r="D74" s="9"/>
      <c r="E74" s="9" t="s">
        <v>26</v>
      </c>
      <c r="F74" s="24"/>
      <c r="G74" s="24"/>
      <c r="H74" s="35"/>
      <c r="I74" s="24" t="s">
        <v>56</v>
      </c>
      <c r="J74" s="24"/>
      <c r="K74" s="42">
        <v>400</v>
      </c>
      <c r="L74" s="24" t="s">
        <v>56</v>
      </c>
      <c r="M74" s="24"/>
      <c r="N74" s="11"/>
      <c r="O74" s="11"/>
      <c r="P74" s="11"/>
    </row>
    <row r="75" spans="4:15" ht="24" thickBot="1">
      <c r="D75" s="9"/>
      <c r="E75" s="9" t="s">
        <v>60</v>
      </c>
      <c r="F75" s="24"/>
      <c r="G75" s="24"/>
      <c r="H75" s="35"/>
      <c r="I75" s="24"/>
      <c r="J75" s="24"/>
      <c r="K75" s="42" t="s">
        <v>50</v>
      </c>
      <c r="L75" s="24"/>
      <c r="M75" s="24"/>
      <c r="N75" s="11"/>
      <c r="O75" s="11"/>
    </row>
    <row r="76" spans="3:15" ht="24" thickBot="1">
      <c r="C76" s="11"/>
      <c r="D76" s="9"/>
      <c r="E76" s="9" t="s">
        <v>51</v>
      </c>
      <c r="F76" s="24"/>
      <c r="G76" s="24"/>
      <c r="H76" s="35"/>
      <c r="I76" s="15" t="s">
        <v>55</v>
      </c>
      <c r="J76" s="24"/>
      <c r="K76" s="41">
        <v>28</v>
      </c>
      <c r="L76" s="15" t="s">
        <v>55</v>
      </c>
      <c r="M76" s="24"/>
      <c r="N76" s="11"/>
      <c r="O76" s="11"/>
    </row>
    <row r="77" spans="3:15" ht="23.25">
      <c r="C77" s="11"/>
      <c r="D77" s="9"/>
      <c r="E77" s="9"/>
      <c r="F77" s="24"/>
      <c r="G77" s="24"/>
      <c r="H77" s="24"/>
      <c r="I77" s="24"/>
      <c r="J77" s="24"/>
      <c r="K77" s="24"/>
      <c r="L77" s="24"/>
      <c r="M77" s="24"/>
      <c r="N77" s="11"/>
      <c r="O77" s="11"/>
    </row>
    <row r="78" spans="4:15" ht="23.25">
      <c r="D78" s="46" t="s">
        <v>63</v>
      </c>
      <c r="E78" s="9"/>
      <c r="F78" s="24"/>
      <c r="G78" s="24"/>
      <c r="H78" s="24"/>
      <c r="I78" s="24"/>
      <c r="J78" s="24"/>
      <c r="K78" s="24"/>
      <c r="L78" s="24"/>
      <c r="M78" s="24"/>
      <c r="N78" s="11"/>
      <c r="O78" s="11"/>
    </row>
    <row r="79" spans="4:13" ht="24" thickBot="1">
      <c r="D79" s="9"/>
      <c r="E79" s="9" t="s">
        <v>18</v>
      </c>
      <c r="F79" s="24"/>
      <c r="G79" s="24"/>
      <c r="H79" s="35"/>
      <c r="I79" s="24" t="s">
        <v>55</v>
      </c>
      <c r="J79" s="24"/>
      <c r="K79" s="23">
        <v>100</v>
      </c>
      <c r="L79" s="24" t="s">
        <v>55</v>
      </c>
      <c r="M79" s="24"/>
    </row>
    <row r="80" spans="4:13" ht="24" thickBot="1">
      <c r="D80" s="9"/>
      <c r="E80" s="9" t="s">
        <v>53</v>
      </c>
      <c r="F80" s="24"/>
      <c r="G80" s="24"/>
      <c r="H80" s="35"/>
      <c r="I80" s="24" t="s">
        <v>55</v>
      </c>
      <c r="J80" s="24"/>
      <c r="K80" s="23">
        <v>112.5</v>
      </c>
      <c r="L80" s="24" t="s">
        <v>55</v>
      </c>
      <c r="M80" s="24"/>
    </row>
    <row r="81" spans="4:13" ht="24" thickBot="1">
      <c r="D81" s="9"/>
      <c r="E81" s="9" t="s">
        <v>54</v>
      </c>
      <c r="F81" s="24"/>
      <c r="G81" s="24"/>
      <c r="H81" s="35"/>
      <c r="I81" s="24" t="s">
        <v>55</v>
      </c>
      <c r="J81" s="24"/>
      <c r="K81" s="23">
        <v>28</v>
      </c>
      <c r="L81" s="24" t="s">
        <v>55</v>
      </c>
      <c r="M81" s="24"/>
    </row>
    <row r="82" spans="4:13" ht="24" thickBot="1">
      <c r="D82" s="9"/>
      <c r="E82" s="9" t="s">
        <v>33</v>
      </c>
      <c r="F82" s="24"/>
      <c r="G82" s="19" t="s">
        <v>67</v>
      </c>
      <c r="H82" s="35"/>
      <c r="I82" s="24" t="s">
        <v>55</v>
      </c>
      <c r="J82" s="19" t="s">
        <v>69</v>
      </c>
      <c r="K82" s="23">
        <v>10</v>
      </c>
      <c r="L82" s="24" t="s">
        <v>55</v>
      </c>
      <c r="M82" s="24"/>
    </row>
    <row r="83" spans="4:13" ht="24" thickBot="1">
      <c r="D83" s="9"/>
      <c r="E83" s="46" t="s">
        <v>30</v>
      </c>
      <c r="F83" s="24"/>
      <c r="G83" s="24"/>
      <c r="H83" s="35"/>
      <c r="I83" s="24" t="s">
        <v>55</v>
      </c>
      <c r="J83" s="24"/>
      <c r="K83" s="27">
        <v>250.5</v>
      </c>
      <c r="L83" s="24" t="s">
        <v>55</v>
      </c>
      <c r="M83" s="24"/>
    </row>
  </sheetData>
  <sheetProtection/>
  <printOptions horizontalCentered="1" verticalCentered="1"/>
  <pageMargins left="0.34" right="0.5" top="0.55" bottom="0.17" header="0.3" footer="0.2"/>
  <pageSetup fitToHeight="1" fitToWidth="1" horizontalDpi="600" verticalDpi="600" orientation="portrait" scale="41" r:id="rId2"/>
  <headerFooter>
    <oddHeader>&amp;L&amp;F&amp;R&amp;D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36" sqref="F36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2011-02-20T15:49:01Z</cp:lastPrinted>
  <dcterms:created xsi:type="dcterms:W3CDTF">2010-05-13T00:15:24Z</dcterms:created>
  <dcterms:modified xsi:type="dcterms:W3CDTF">2011-02-20T15:49:31Z</dcterms:modified>
  <cp:category/>
  <cp:version/>
  <cp:contentType/>
  <cp:contentStatus/>
</cp:coreProperties>
</file>